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filterPrivacy="1"/>
  <xr:revisionPtr revIDLastSave="0" documentId="13_ncr:1_{D169754E-1998-0D48-9485-7F493E1C8947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全流域人口、劳力、民族分布" sheetId="1" r:id="rId1"/>
    <sheet name="土地、流域面积、耕地每人平均耕地、劳力平均耕地人口密度的关系" sheetId="2" r:id="rId2"/>
    <sheet name="祖厲河流域学校学生统计表" sheetId="3" r:id="rId3"/>
    <sheet name="1953年流域内公私比重调查" sheetId="4" r:id="rId4"/>
    <sheet name="组织起来的总组数（户数与比重）" sheetId="5" r:id="rId5"/>
    <sheet name="祖厲河流域土地利用统计表" sheetId="6" r:id="rId6"/>
    <sheet name="祖厲流域各种耕地度量调查统计表" sheetId="7" r:id="rId7"/>
    <sheet name="人力、畜力负担耕地亩数" sheetId="8" r:id="rId8"/>
    <sheet name="祖厲河流域重点农具调查统计表" sheetId="9" r:id="rId9"/>
    <sheet name="虫害" sheetId="10" r:id="rId10"/>
    <sheet name="祖厲河流域各地树木实测生长情况表" sheetId="11" r:id="rId11"/>
    <sheet name="流失量推廣" sheetId="12" r:id="rId12"/>
    <sheet name="沟蚀量推廣" sheetId="13" r:id="rId13"/>
    <sheet name="沟蚀量云推廣" sheetId="14" r:id="rId14"/>
    <sheet name="本流域沟蚀面蚀总量" sheetId="15" r:id="rId15"/>
    <sheet name="牧草和苜蓿统计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3" l="1"/>
  <c r="D3" i="13"/>
</calcChain>
</file>

<file path=xl/sharedStrings.xml><?xml version="1.0" encoding="utf-8"?>
<sst xmlns="http://schemas.openxmlformats.org/spreadsheetml/2006/main" count="536" uniqueCount="312">
  <si>
    <t>自然区划</t>
    <phoneticPr fontId="2" type="noConversion"/>
  </si>
  <si>
    <t>总人口</t>
    <phoneticPr fontId="2" type="noConversion"/>
  </si>
  <si>
    <t>民族别</t>
    <phoneticPr fontId="2" type="noConversion"/>
  </si>
  <si>
    <t>职业别</t>
    <phoneticPr fontId="2" type="noConversion"/>
  </si>
  <si>
    <t>劳力</t>
    <phoneticPr fontId="2" type="noConversion"/>
  </si>
  <si>
    <t>户数</t>
    <phoneticPr fontId="2" type="noConversion"/>
  </si>
  <si>
    <t>人口</t>
    <phoneticPr fontId="2" type="noConversion"/>
  </si>
  <si>
    <t>回族</t>
    <phoneticPr fontId="2" type="noConversion"/>
  </si>
  <si>
    <t>汉族</t>
    <phoneticPr fontId="2" type="noConversion"/>
  </si>
  <si>
    <t>农业</t>
    <phoneticPr fontId="2" type="noConversion"/>
  </si>
  <si>
    <t>非农业</t>
    <phoneticPr fontId="2" type="noConversion"/>
  </si>
  <si>
    <t>（折全）</t>
    <phoneticPr fontId="2" type="noConversion"/>
  </si>
  <si>
    <t>塬区</t>
    <phoneticPr fontId="2" type="noConversion"/>
  </si>
  <si>
    <t>丘陵区</t>
    <phoneticPr fontId="2" type="noConversion"/>
  </si>
  <si>
    <t>合计</t>
    <phoneticPr fontId="2" type="noConversion"/>
  </si>
  <si>
    <t>附注</t>
    <phoneticPr fontId="2" type="noConversion"/>
  </si>
  <si>
    <t>2.非农业人口包括商业、手工业、职员及干部</t>
    <phoneticPr fontId="2" type="noConversion"/>
  </si>
  <si>
    <t>3.表中材料均为1953年材料</t>
    <phoneticPr fontId="2" type="noConversion"/>
  </si>
  <si>
    <t>4.农业人口、非农业人口统计不全</t>
    <phoneticPr fontId="2" type="noConversion"/>
  </si>
  <si>
    <t>1.靖远城关在原计中回民户数系1951年材料</t>
    <phoneticPr fontId="2" type="noConversion"/>
  </si>
  <si>
    <t xml:space="preserve">        项目
自然区别</t>
    <phoneticPr fontId="2" type="noConversion"/>
  </si>
  <si>
    <t>流域面积
（平方公里）</t>
    <phoneticPr fontId="2" type="noConversion"/>
  </si>
  <si>
    <t>土地总数</t>
    <phoneticPr fontId="2" type="noConversion"/>
  </si>
  <si>
    <t>耕地总数</t>
    <phoneticPr fontId="2" type="noConversion"/>
  </si>
  <si>
    <t>每人平均耕地（市亩）</t>
    <phoneticPr fontId="2" type="noConversion"/>
  </si>
  <si>
    <t>每劳力平均耕地（市亩）</t>
    <phoneticPr fontId="2" type="noConversion"/>
  </si>
  <si>
    <t>每耕畜平均耕地（市亩）</t>
    <phoneticPr fontId="2" type="noConversion"/>
  </si>
  <si>
    <t>人口密度</t>
    <phoneticPr fontId="2" type="noConversion"/>
  </si>
  <si>
    <t>塬地</t>
    <phoneticPr fontId="2" type="noConversion"/>
  </si>
  <si>
    <t>全流域</t>
    <phoneticPr fontId="2" type="noConversion"/>
  </si>
  <si>
    <t>数量（市亩）</t>
    <phoneticPr fontId="2" type="noConversion"/>
  </si>
  <si>
    <t>占%</t>
    <phoneticPr fontId="2" type="noConversion"/>
  </si>
  <si>
    <t>1.劳力系按折全平均耕地计</t>
    <phoneticPr fontId="2" type="noConversion"/>
  </si>
  <si>
    <t>2.人口密度单位系人/平方公里</t>
    <phoneticPr fontId="2" type="noConversion"/>
  </si>
  <si>
    <t>3.土地总数系耕地加（不完全的）荒地数</t>
    <phoneticPr fontId="2" type="noConversion"/>
  </si>
  <si>
    <t>中等学校</t>
    <phoneticPr fontId="2" type="noConversion"/>
  </si>
  <si>
    <t>学校数目</t>
    <phoneticPr fontId="2" type="noConversion"/>
  </si>
  <si>
    <t>教员数目</t>
    <phoneticPr fontId="2" type="noConversion"/>
  </si>
  <si>
    <t>学生数目</t>
    <phoneticPr fontId="2" type="noConversion"/>
  </si>
  <si>
    <t>占总人数%</t>
    <phoneticPr fontId="2" type="noConversion"/>
  </si>
  <si>
    <t>学校数</t>
    <phoneticPr fontId="2" type="noConversion"/>
  </si>
  <si>
    <t>教员数</t>
    <phoneticPr fontId="2" type="noConversion"/>
  </si>
  <si>
    <t>学生数</t>
    <phoneticPr fontId="2" type="noConversion"/>
  </si>
  <si>
    <t>学生占总人数%</t>
    <phoneticPr fontId="2" type="noConversion"/>
  </si>
  <si>
    <t>完小</t>
    <phoneticPr fontId="2" type="noConversion"/>
  </si>
  <si>
    <t>普小</t>
    <phoneticPr fontId="2" type="noConversion"/>
  </si>
  <si>
    <t xml:space="preserve">       项目
自然区别</t>
    <phoneticPr fontId="2" type="noConversion"/>
  </si>
  <si>
    <t>备注</t>
    <phoneticPr fontId="2" type="noConversion"/>
  </si>
  <si>
    <t>2.均以1963年底统计数为准</t>
    <phoneticPr fontId="2" type="noConversion"/>
  </si>
  <si>
    <t>3.完小教员系在完小任教育，但亦担任初小一、二、三、四年级课。</t>
    <phoneticPr fontId="2" type="noConversion"/>
  </si>
  <si>
    <t xml:space="preserve">         项目
自然区别</t>
    <phoneticPr fontId="2" type="noConversion"/>
  </si>
  <si>
    <t>户数</t>
    <phoneticPr fontId="2" type="noConversion"/>
  </si>
  <si>
    <t>贸易公司</t>
    <phoneticPr fontId="2" type="noConversion"/>
  </si>
  <si>
    <t>供销社</t>
    <phoneticPr fontId="2" type="noConversion"/>
  </si>
  <si>
    <t>私商</t>
    <phoneticPr fontId="2" type="noConversion"/>
  </si>
  <si>
    <t>资金额（万元）</t>
    <phoneticPr fontId="2" type="noConversion"/>
  </si>
  <si>
    <t>金额</t>
    <phoneticPr fontId="2" type="noConversion"/>
  </si>
  <si>
    <t>私营额（万元）</t>
    <phoneticPr fontId="2" type="noConversion"/>
  </si>
  <si>
    <t>供应商</t>
    <phoneticPr fontId="2" type="noConversion"/>
  </si>
  <si>
    <t>1.系53年底材料</t>
    <phoneticPr fontId="2" type="noConversion"/>
  </si>
  <si>
    <t>2.金额均以万元计</t>
    <phoneticPr fontId="2" type="noConversion"/>
  </si>
  <si>
    <t xml:space="preserve">     项目
自然区划</t>
    <phoneticPr fontId="2" type="noConversion"/>
  </si>
  <si>
    <t>农业生产合作社</t>
    <phoneticPr fontId="2" type="noConversion"/>
  </si>
  <si>
    <t>3.农业额不包括粮食统计</t>
    <phoneticPr fontId="2" type="noConversion"/>
  </si>
  <si>
    <t>社数</t>
    <phoneticPr fontId="2" type="noConversion"/>
  </si>
  <si>
    <t>常年互助组</t>
    <phoneticPr fontId="2" type="noConversion"/>
  </si>
  <si>
    <t>组数</t>
    <phoneticPr fontId="2" type="noConversion"/>
  </si>
  <si>
    <t>临时互助组</t>
    <phoneticPr fontId="2" type="noConversion"/>
  </si>
  <si>
    <t>组社数</t>
    <phoneticPr fontId="2" type="noConversion"/>
  </si>
  <si>
    <t>1.均按1953年底统计数</t>
    <phoneticPr fontId="2" type="noConversion"/>
  </si>
  <si>
    <t>2.合计占%，系农业生产合作社、常年互助组、临时互助组占各该区总户数。</t>
    <phoneticPr fontId="2" type="noConversion"/>
  </si>
  <si>
    <t>3.农业生产社、常年组、临时组占%系各占组织起来总户数%。</t>
    <phoneticPr fontId="2" type="noConversion"/>
  </si>
  <si>
    <t>流域面积</t>
    <phoneticPr fontId="2" type="noConversion"/>
  </si>
  <si>
    <t>面积（平方公里）</t>
    <phoneticPr fontId="2" type="noConversion"/>
  </si>
  <si>
    <t>%</t>
    <phoneticPr fontId="2" type="noConversion"/>
  </si>
  <si>
    <t>耕地</t>
    <phoneticPr fontId="2" type="noConversion"/>
  </si>
  <si>
    <t>荒地</t>
    <phoneticPr fontId="2" type="noConversion"/>
  </si>
  <si>
    <t>非生产地</t>
    <phoneticPr fontId="2" type="noConversion"/>
  </si>
  <si>
    <t>总计</t>
    <phoneticPr fontId="2" type="noConversion"/>
  </si>
  <si>
    <t>3.非生产面积，包括村庄、道路、坟地以及其他不能进行生产的各种面积。</t>
    <phoneticPr fontId="2" type="noConversion"/>
  </si>
  <si>
    <t>4.荒地面积是以流域面积减去耕地、沟道、非生产三种面积而得。</t>
    <phoneticPr fontId="2" type="noConversion"/>
  </si>
  <si>
    <t>5.耕地面积因表列数加更正计算，故此原调查数增加8.5%。</t>
    <phoneticPr fontId="2" type="noConversion"/>
  </si>
  <si>
    <t>2.沟道面积及非生产面积，系根据各重点区推算。</t>
    <phoneticPr fontId="2" type="noConversion"/>
  </si>
  <si>
    <t>沟道</t>
    <phoneticPr fontId="2" type="noConversion"/>
  </si>
  <si>
    <t>筱麥</t>
  </si>
  <si>
    <t>收成</t>
    <phoneticPr fontId="2" type="noConversion"/>
  </si>
  <si>
    <t>小麥</t>
    <phoneticPr fontId="2" type="noConversion"/>
  </si>
  <si>
    <t>糜子</t>
    <phoneticPr fontId="2" type="noConversion"/>
  </si>
  <si>
    <t>毂字</t>
  </si>
  <si>
    <t>荞麦</t>
  </si>
  <si>
    <t>葫蔴</t>
  </si>
  <si>
    <t>洋芋</t>
    <phoneticPr fontId="2" type="noConversion"/>
  </si>
  <si>
    <t>丰年</t>
    <phoneticPr fontId="2" type="noConversion"/>
  </si>
  <si>
    <t>欠年</t>
    <phoneticPr fontId="2" type="noConversion"/>
  </si>
  <si>
    <t>作物名称</t>
    <phoneticPr fontId="2" type="noConversion"/>
  </si>
  <si>
    <t>平年</t>
    <phoneticPr fontId="2" type="noConversion"/>
  </si>
  <si>
    <t>西瓜</t>
    <phoneticPr fontId="2" type="noConversion"/>
  </si>
  <si>
    <t>黄瓜</t>
    <phoneticPr fontId="2" type="noConversion"/>
  </si>
  <si>
    <t>南瓜</t>
    <phoneticPr fontId="2" type="noConversion"/>
  </si>
  <si>
    <t>茄子</t>
    <phoneticPr fontId="2" type="noConversion"/>
  </si>
  <si>
    <t>区别</t>
    <phoneticPr fontId="2" type="noConversion"/>
  </si>
  <si>
    <t>每人平均占有耕（市亩）地</t>
    <phoneticPr fontId="2" type="noConversion"/>
  </si>
  <si>
    <t>每劳力平均负担耕（市亩）地</t>
    <phoneticPr fontId="2" type="noConversion"/>
  </si>
  <si>
    <t>每役畜平均负担耕（市亩）地</t>
    <phoneticPr fontId="2" type="noConversion"/>
  </si>
  <si>
    <t>中上游会宁重点区</t>
    <phoneticPr fontId="2" type="noConversion"/>
  </si>
  <si>
    <t>中上游定西重点区</t>
    <phoneticPr fontId="2" type="noConversion"/>
  </si>
  <si>
    <t>下游郭城驿重点区</t>
    <phoneticPr fontId="2" type="noConversion"/>
  </si>
  <si>
    <t>犁</t>
    <phoneticPr fontId="2" type="noConversion"/>
  </si>
  <si>
    <t>耱</t>
    <phoneticPr fontId="2" type="noConversion"/>
  </si>
  <si>
    <t>耧</t>
    <phoneticPr fontId="2" type="noConversion"/>
  </si>
  <si>
    <t>锄</t>
    <phoneticPr fontId="2" type="noConversion"/>
  </si>
  <si>
    <t>雇农</t>
    <phoneticPr fontId="2" type="noConversion"/>
  </si>
  <si>
    <t>贫农</t>
    <phoneticPr fontId="2" type="noConversion"/>
  </si>
  <si>
    <t>中农</t>
    <phoneticPr fontId="2" type="noConversion"/>
  </si>
  <si>
    <t>富农</t>
    <phoneticPr fontId="2" type="noConversion"/>
  </si>
  <si>
    <t>地主</t>
    <phoneticPr fontId="2" type="noConversion"/>
  </si>
  <si>
    <t>等级</t>
    <phoneticPr fontId="2" type="noConversion"/>
  </si>
  <si>
    <t>项目</t>
    <phoneticPr fontId="2" type="noConversion"/>
  </si>
  <si>
    <t>1.犁包括步犁在内。</t>
    <phoneticPr fontId="2" type="noConversion"/>
  </si>
  <si>
    <t>2.锄包括（定西重点区）锄地用的铲子在内。</t>
    <phoneticPr fontId="2" type="noConversion"/>
  </si>
  <si>
    <t>作物名称</t>
    <phoneticPr fontId="2" type="noConversion"/>
  </si>
  <si>
    <t>虫害种类</t>
    <phoneticPr fontId="2" type="noConversion"/>
  </si>
  <si>
    <t>为害最重年</t>
    <phoneticPr fontId="2" type="noConversion"/>
  </si>
  <si>
    <t>为害最盛时期</t>
    <phoneticPr fontId="2" type="noConversion"/>
  </si>
  <si>
    <t>死亡时期</t>
    <phoneticPr fontId="2" type="noConversion"/>
  </si>
  <si>
    <t>减产程度</t>
    <phoneticPr fontId="2" type="noConversion"/>
  </si>
  <si>
    <t>防止办法</t>
    <phoneticPr fontId="2" type="noConversion"/>
  </si>
  <si>
    <t>荞麦</t>
    <phoneticPr fontId="2" type="noConversion"/>
  </si>
  <si>
    <t>扁豆</t>
    <phoneticPr fontId="2" type="noConversion"/>
  </si>
  <si>
    <t>糜子</t>
    <phoneticPr fontId="2" type="noConversion"/>
  </si>
  <si>
    <t>麦業蜂</t>
    <phoneticPr fontId="2" type="noConversion"/>
  </si>
  <si>
    <t>麦牛虫</t>
    <phoneticPr fontId="2" type="noConversion"/>
  </si>
  <si>
    <t>鑚心虫</t>
    <phoneticPr fontId="2" type="noConversion"/>
  </si>
  <si>
    <t>粘虫</t>
    <phoneticPr fontId="2" type="noConversion"/>
  </si>
  <si>
    <t>黄老鼠</t>
    <phoneticPr fontId="2" type="noConversion"/>
  </si>
  <si>
    <t>麻雀</t>
    <phoneticPr fontId="2" type="noConversion"/>
  </si>
  <si>
    <t>年年都有</t>
    <phoneticPr fontId="2" type="noConversion"/>
  </si>
  <si>
    <t>8月</t>
    <phoneticPr fontId="2" type="noConversion"/>
  </si>
  <si>
    <t>4月</t>
    <phoneticPr fontId="2" type="noConversion"/>
  </si>
  <si>
    <t>5-6月</t>
    <phoneticPr fontId="2" type="noConversion"/>
  </si>
  <si>
    <t>5月</t>
    <phoneticPr fontId="2" type="noConversion"/>
  </si>
  <si>
    <t>9月</t>
    <phoneticPr fontId="2" type="noConversion"/>
  </si>
  <si>
    <t>作物成熟</t>
    <phoneticPr fontId="2" type="noConversion"/>
  </si>
  <si>
    <t>6月</t>
    <phoneticPr fontId="2" type="noConversion"/>
  </si>
  <si>
    <t>7月</t>
    <phoneticPr fontId="2" type="noConversion"/>
  </si>
  <si>
    <t>不死</t>
    <phoneticPr fontId="2" type="noConversion"/>
  </si>
  <si>
    <t>10-15%</t>
    <phoneticPr fontId="2" type="noConversion"/>
  </si>
  <si>
    <t>10-30%</t>
    <phoneticPr fontId="2" type="noConversion"/>
  </si>
  <si>
    <t>5-15%</t>
    <phoneticPr fontId="2" type="noConversion"/>
  </si>
  <si>
    <t>撒小灰（炕灰）</t>
    <phoneticPr fontId="2" type="noConversion"/>
  </si>
  <si>
    <t>无</t>
    <phoneticPr fontId="2" type="noConversion"/>
  </si>
  <si>
    <t>人工捕捉</t>
    <phoneticPr fontId="2" type="noConversion"/>
  </si>
  <si>
    <t>无</t>
    <phoneticPr fontId="2" type="noConversion"/>
  </si>
  <si>
    <t>人工灌水捕捉</t>
    <phoneticPr fontId="2" type="noConversion"/>
  </si>
  <si>
    <t>人工唬嚇或喂小鹰捕捉</t>
    <phoneticPr fontId="2" type="noConversion"/>
  </si>
  <si>
    <t>树种</t>
    <phoneticPr fontId="2" type="noConversion"/>
  </si>
  <si>
    <t>数量</t>
    <phoneticPr fontId="2" type="noConversion"/>
  </si>
  <si>
    <t>海拔（公尺）</t>
    <phoneticPr fontId="2" type="noConversion"/>
  </si>
  <si>
    <t>体高（公尺）</t>
    <phoneticPr fontId="2" type="noConversion"/>
  </si>
  <si>
    <t>干高（公尺）</t>
    <phoneticPr fontId="2" type="noConversion"/>
  </si>
  <si>
    <t>胸径（公尺）</t>
    <phoneticPr fontId="2" type="noConversion"/>
  </si>
  <si>
    <t>冠径（公尺）</t>
    <phoneticPr fontId="2" type="noConversion"/>
  </si>
  <si>
    <t>树龄（年）</t>
    <phoneticPr fontId="2" type="noConversion"/>
  </si>
  <si>
    <t>其他</t>
    <phoneticPr fontId="2" type="noConversion"/>
  </si>
  <si>
    <t>环境</t>
    <phoneticPr fontId="2" type="noConversion"/>
  </si>
  <si>
    <t>定西重点区</t>
    <phoneticPr fontId="2" type="noConversion"/>
  </si>
  <si>
    <t>榆</t>
    <phoneticPr fontId="2" type="noConversion"/>
  </si>
  <si>
    <t>杏</t>
    <phoneticPr fontId="2" type="noConversion"/>
  </si>
  <si>
    <t>杨</t>
    <phoneticPr fontId="2" type="noConversion"/>
  </si>
  <si>
    <t>庭院</t>
    <phoneticPr fontId="2" type="noConversion"/>
  </si>
  <si>
    <t>庭前</t>
    <phoneticPr fontId="2" type="noConversion"/>
  </si>
  <si>
    <t>田畔</t>
    <phoneticPr fontId="2" type="noConversion"/>
  </si>
  <si>
    <t>地内</t>
    <phoneticPr fontId="2" type="noConversion"/>
  </si>
  <si>
    <t>隘穴</t>
    <phoneticPr fontId="2" type="noConversion"/>
  </si>
  <si>
    <t>该数分四岔量其1</t>
    <phoneticPr fontId="2" type="noConversion"/>
  </si>
  <si>
    <t>杨</t>
    <phoneticPr fontId="2" type="noConversion"/>
  </si>
  <si>
    <t>果</t>
    <phoneticPr fontId="2" type="noConversion"/>
  </si>
  <si>
    <t>果</t>
    <phoneticPr fontId="2" type="noConversion"/>
  </si>
  <si>
    <t>果</t>
    <phoneticPr fontId="2" type="noConversion"/>
  </si>
  <si>
    <t>桃</t>
    <phoneticPr fontId="2" type="noConversion"/>
  </si>
  <si>
    <t>桃</t>
    <phoneticPr fontId="2" type="noConversion"/>
  </si>
  <si>
    <t>椿</t>
    <phoneticPr fontId="2" type="noConversion"/>
  </si>
  <si>
    <t>塬地</t>
    <phoneticPr fontId="2" type="noConversion"/>
  </si>
  <si>
    <t>园内</t>
    <phoneticPr fontId="2" type="noConversion"/>
  </si>
  <si>
    <t>村前</t>
    <phoneticPr fontId="2" type="noConversion"/>
  </si>
  <si>
    <t>会宁郭城驿</t>
    <phoneticPr fontId="2" type="noConversion"/>
  </si>
  <si>
    <t>钱榆</t>
    <phoneticPr fontId="2" type="noConversion"/>
  </si>
  <si>
    <t>白杨</t>
    <phoneticPr fontId="2" type="noConversion"/>
  </si>
  <si>
    <t>旱柳</t>
    <phoneticPr fontId="2" type="noConversion"/>
  </si>
  <si>
    <t>椿</t>
    <phoneticPr fontId="2" type="noConversion"/>
  </si>
  <si>
    <t>果</t>
    <phoneticPr fontId="2" type="noConversion"/>
  </si>
  <si>
    <t>山杏</t>
    <phoneticPr fontId="2" type="noConversion"/>
  </si>
  <si>
    <t>道旁</t>
    <phoneticPr fontId="2" type="noConversion"/>
  </si>
  <si>
    <t>河岸</t>
    <phoneticPr fontId="2" type="noConversion"/>
  </si>
  <si>
    <t>凹地</t>
    <phoneticPr fontId="2" type="noConversion"/>
  </si>
  <si>
    <t>渠道</t>
    <phoneticPr fontId="2" type="noConversion"/>
  </si>
  <si>
    <t>路沿</t>
    <phoneticPr fontId="2" type="noConversion"/>
  </si>
  <si>
    <t>平地</t>
    <phoneticPr fontId="2" type="noConversion"/>
  </si>
  <si>
    <t>坑岸</t>
    <phoneticPr fontId="2" type="noConversion"/>
  </si>
  <si>
    <t>坑内</t>
    <phoneticPr fontId="2" type="noConversion"/>
  </si>
  <si>
    <t>院内</t>
    <phoneticPr fontId="2" type="noConversion"/>
  </si>
  <si>
    <t xml:space="preserve">         项目
地点</t>
    <phoneticPr fontId="2" type="noConversion"/>
  </si>
  <si>
    <t>会宁郭城驿</t>
    <phoneticPr fontId="2" type="noConversion"/>
  </si>
  <si>
    <t>山杏</t>
    <phoneticPr fontId="2" type="noConversion"/>
  </si>
  <si>
    <t>园内</t>
    <phoneticPr fontId="2" type="noConversion"/>
  </si>
  <si>
    <t>根部有蓄水坑</t>
    <phoneticPr fontId="2" type="noConversion"/>
  </si>
  <si>
    <t>会宁县梢岔沟</t>
    <phoneticPr fontId="2" type="noConversion"/>
  </si>
  <si>
    <t>庭院</t>
    <phoneticPr fontId="2" type="noConversion"/>
  </si>
  <si>
    <t>田埂</t>
    <phoneticPr fontId="2" type="noConversion"/>
  </si>
  <si>
    <t>该树二股量其一</t>
    <phoneticPr fontId="2" type="noConversion"/>
  </si>
  <si>
    <t>系一小树苗</t>
    <phoneticPr fontId="2" type="noConversion"/>
  </si>
  <si>
    <t>会宁县梢岔沟</t>
    <phoneticPr fontId="2" type="noConversion"/>
  </si>
  <si>
    <t>院中</t>
    <phoneticPr fontId="2" type="noConversion"/>
  </si>
  <si>
    <t>会宁县梢岔沟</t>
    <phoneticPr fontId="2" type="noConversion"/>
  </si>
  <si>
    <t>山杏</t>
    <phoneticPr fontId="2" type="noConversion"/>
  </si>
  <si>
    <t>园内</t>
    <phoneticPr fontId="2" type="noConversion"/>
  </si>
  <si>
    <t>会宁县梢岔沟</t>
    <phoneticPr fontId="2" type="noConversion"/>
  </si>
  <si>
    <t>山杏</t>
    <phoneticPr fontId="2" type="noConversion"/>
  </si>
  <si>
    <t>钱榆</t>
    <phoneticPr fontId="2" type="noConversion"/>
  </si>
  <si>
    <t>宅旁</t>
    <phoneticPr fontId="2" type="noConversion"/>
  </si>
  <si>
    <t>坊边</t>
    <phoneticPr fontId="2" type="noConversion"/>
  </si>
  <si>
    <t>白杨</t>
    <phoneticPr fontId="2" type="noConversion"/>
  </si>
  <si>
    <t>集流处</t>
    <phoneticPr fontId="2" type="noConversion"/>
  </si>
  <si>
    <t>地埂</t>
    <phoneticPr fontId="2" type="noConversion"/>
  </si>
  <si>
    <t>山桃</t>
    <phoneticPr fontId="2" type="noConversion"/>
  </si>
  <si>
    <t>院中</t>
    <phoneticPr fontId="2" type="noConversion"/>
  </si>
  <si>
    <t>田畔</t>
    <phoneticPr fontId="2" type="noConversion"/>
  </si>
  <si>
    <t>定西县西鞏驿</t>
    <phoneticPr fontId="2" type="noConversion"/>
  </si>
  <si>
    <t>臭椿</t>
    <phoneticPr fontId="2" type="noConversion"/>
  </si>
  <si>
    <t>村内</t>
    <phoneticPr fontId="2" type="noConversion"/>
  </si>
  <si>
    <t>会宁县甘沟驿</t>
    <phoneticPr fontId="2" type="noConversion"/>
  </si>
  <si>
    <t>中槐</t>
    <phoneticPr fontId="2" type="noConversion"/>
  </si>
  <si>
    <t>果树</t>
    <phoneticPr fontId="2" type="noConversion"/>
  </si>
  <si>
    <t>柳</t>
    <phoneticPr fontId="2" type="noConversion"/>
  </si>
  <si>
    <t>坡地</t>
    <phoneticPr fontId="2" type="noConversion"/>
  </si>
  <si>
    <t>会宁韩家集</t>
    <phoneticPr fontId="2" type="noConversion"/>
  </si>
  <si>
    <t>会宁刘岩村</t>
    <phoneticPr fontId="2" type="noConversion"/>
  </si>
  <si>
    <t>地畔</t>
    <phoneticPr fontId="2" type="noConversion"/>
  </si>
  <si>
    <t>定西内官营</t>
    <phoneticPr fontId="2" type="noConversion"/>
  </si>
  <si>
    <t>梅</t>
    <phoneticPr fontId="2" type="noConversion"/>
  </si>
  <si>
    <t>定西葛家岔</t>
    <phoneticPr fontId="2" type="noConversion"/>
  </si>
  <si>
    <t>村边</t>
    <phoneticPr fontId="2" type="noConversion"/>
  </si>
  <si>
    <t xml:space="preserve">      项目
土地类别</t>
    <phoneticPr fontId="2" type="noConversion"/>
  </si>
  <si>
    <t>面积（平方公里）</t>
    <phoneticPr fontId="2" type="noConversion"/>
  </si>
  <si>
    <t>3°以上坡地面积（平方公里）</t>
    <phoneticPr fontId="2" type="noConversion"/>
  </si>
  <si>
    <t>单位面积流失量 公方/平方公里 年</t>
    <phoneticPr fontId="2" type="noConversion"/>
  </si>
  <si>
    <t>总流失量 公方/年</t>
    <phoneticPr fontId="2" type="noConversion"/>
  </si>
  <si>
    <t>耕地</t>
    <phoneticPr fontId="2" type="noConversion"/>
  </si>
  <si>
    <t>荒地</t>
    <phoneticPr fontId="2" type="noConversion"/>
  </si>
  <si>
    <t>总流失量</t>
    <phoneticPr fontId="2" type="noConversion"/>
  </si>
  <si>
    <t>备注</t>
    <phoneticPr fontId="2" type="noConversion"/>
  </si>
  <si>
    <t>耕地在3°以上者流失量轻微不以推广</t>
    <phoneticPr fontId="2" type="noConversion"/>
  </si>
  <si>
    <t xml:space="preserve">       项目
类别</t>
    <phoneticPr fontId="2" type="noConversion"/>
  </si>
  <si>
    <t>面积</t>
    <phoneticPr fontId="2" type="noConversion"/>
  </si>
  <si>
    <t>单位面积沟蚀量 公方/平方公里~年</t>
    <phoneticPr fontId="2" type="noConversion"/>
  </si>
  <si>
    <t>面积（黄土丘陵区)</t>
    <phoneticPr fontId="2" type="noConversion"/>
  </si>
  <si>
    <t>内官营宽川矮梁区</t>
    <phoneticPr fontId="2" type="noConversion"/>
  </si>
  <si>
    <t>甲、内官营矮梁宽川区未包括石峡区在内面积，故为146平方公里。</t>
    <phoneticPr fontId="2" type="noConversion"/>
  </si>
  <si>
    <t>乙、石峡区无沟蚀。</t>
    <phoneticPr fontId="2" type="noConversion"/>
  </si>
  <si>
    <t>单位沟蚀量 公方/平方公里  年</t>
    <phoneticPr fontId="2" type="noConversion"/>
  </si>
  <si>
    <t>代表面积（平方公里）</t>
    <phoneticPr fontId="2" type="noConversion"/>
  </si>
  <si>
    <t>流失量 公方/斤</t>
    <phoneticPr fontId="2" type="noConversion"/>
  </si>
  <si>
    <t xml:space="preserve">       单位
地区</t>
    <phoneticPr fontId="2" type="noConversion"/>
  </si>
  <si>
    <t>公方/年</t>
    <phoneticPr fontId="2" type="noConversion"/>
  </si>
  <si>
    <t>残塬区</t>
    <phoneticPr fontId="2" type="noConversion"/>
  </si>
  <si>
    <t>沟蚀</t>
    <phoneticPr fontId="2" type="noConversion"/>
  </si>
  <si>
    <t>丘陵区</t>
    <phoneticPr fontId="2" type="noConversion"/>
  </si>
  <si>
    <t>单位面积流失量</t>
    <phoneticPr fontId="2" type="noConversion"/>
  </si>
  <si>
    <t>牧草</t>
    <phoneticPr fontId="2" type="noConversion"/>
  </si>
  <si>
    <t xml:space="preserve">       种类
项目</t>
    <phoneticPr fontId="2" type="noConversion"/>
  </si>
  <si>
    <t>地区</t>
    <phoneticPr fontId="2" type="noConversion"/>
  </si>
  <si>
    <t>亩数</t>
    <phoneticPr fontId="2" type="noConversion"/>
  </si>
  <si>
    <t>占作物总面积的%比</t>
    <phoneticPr fontId="2" type="noConversion"/>
  </si>
  <si>
    <t>苜蓿</t>
    <phoneticPr fontId="2" type="noConversion"/>
  </si>
  <si>
    <t>面蚀</t>
    <phoneticPr fontId="2" type="noConversion"/>
  </si>
  <si>
    <t>面积</t>
    <phoneticPr fontId="2" type="noConversion"/>
  </si>
  <si>
    <t>全流域</t>
    <phoneticPr fontId="2" type="noConversion"/>
  </si>
  <si>
    <t>靖远城关</t>
    <phoneticPr fontId="2" type="noConversion"/>
  </si>
  <si>
    <t>定西内官营</t>
    <phoneticPr fontId="2" type="noConversion"/>
  </si>
  <si>
    <t>会宁城关</t>
    <phoneticPr fontId="2" type="noConversion"/>
  </si>
  <si>
    <t>会宁崔察所</t>
    <phoneticPr fontId="2" type="noConversion"/>
  </si>
  <si>
    <t>定西沙坡</t>
    <phoneticPr fontId="2" type="noConversion"/>
  </si>
  <si>
    <t>全流域人口、劳力、民族分布</t>
  </si>
  <si>
    <t>土地、流域面积、耕地每人平均耕地、劳力平均耕地人口密度的关系</t>
  </si>
  <si>
    <t>祖厲河流域学校学生统计表</t>
  </si>
  <si>
    <t>1953年流域内公私比重调查</t>
  </si>
  <si>
    <t>组织起来的总组数（户数与比重）</t>
  </si>
  <si>
    <t>祖厲河流域土地利用统计表</t>
  </si>
  <si>
    <t>人力、畜力负担耕地亩数</t>
  </si>
  <si>
    <t>祖厲河流域重点农具调查统计表</t>
  </si>
  <si>
    <t>虫害</t>
  </si>
  <si>
    <t>祖厲河流域各地树木实测生长情况表</t>
  </si>
  <si>
    <t>流失量推廣</t>
  </si>
  <si>
    <t>沟蚀量推廣</t>
  </si>
  <si>
    <t>沟蚀量云推廣</t>
  </si>
  <si>
    <t>本流域沟蚀面蚀总量</t>
  </si>
  <si>
    <t>牧草和苜蓿统计</t>
  </si>
  <si>
    <t>1.中等学校包括高中、初中、师范。</t>
  </si>
  <si>
    <t>1.表列耕地面积系由调查统计数以重点区实测的增加数改正后，并以各有关的重要的坡度，计算为水平面积（即以（K+CK）COR*计算）</t>
  </si>
  <si>
    <t>平方公里</t>
  </si>
  <si>
    <t>耕地种类</t>
  </si>
  <si>
    <t>山地</t>
  </si>
  <si>
    <t>源地</t>
  </si>
  <si>
    <t>壩地</t>
  </si>
  <si>
    <t>砂田</t>
  </si>
  <si>
    <t xml:space="preserve"> 川地</t>
  </si>
  <si>
    <t>平年</t>
  </si>
  <si>
    <t>祖厲流域各种耕地度量调查统计表 (单位：市斤)</t>
  </si>
  <si>
    <t>塬区比丘陵区人畜多负担的耕地占%比</t>
  </si>
  <si>
    <t>坡地</t>
  </si>
  <si>
    <t>此单位面积流失量系将本区每年总流失量除以本区总面积而得，不分塬或丘陵区，单位为公方/平方公里~年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</si>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</sst>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9" xfId="0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Continuous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horizontal="left" vertical="center"/>
    </xf>
    <xf numFmtId="10" fontId="0" fillId="0" borderId="1" xfId="0" applyNumberFormat="1" applyBorder="1"/>
    <xf numFmtId="0" fontId="0" fillId="0" borderId="5" xfId="0" applyFont="1" applyFill="1" applyBorder="1" applyAlignment="1">
      <alignment vertical="top" wrapText="1"/>
    </xf>
    <xf numFmtId="0" fontId="0" fillId="0" borderId="1" xfId="0" applyFont="1" applyFill="1" applyBorder="1"/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E15" sqref="E15"/>
    </sheetView>
  </sheetViews>
  <sheetFormatPr baseColWidth="10" defaultColWidth="8.83203125" defaultRowHeight="15" x14ac:dyDescent="0.2"/>
  <cols>
    <col min="5" max="5" width="15.33203125" customWidth="1"/>
  </cols>
  <sheetData>
    <row r="1" spans="1:12" x14ac:dyDescent="0.2">
      <c r="A1" s="35" t="s">
        <v>282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">
      <c r="A2" s="36" t="s">
        <v>0</v>
      </c>
      <c r="B2" s="36" t="s">
        <v>1</v>
      </c>
      <c r="C2" s="36"/>
      <c r="D2" s="36" t="s">
        <v>2</v>
      </c>
      <c r="E2" s="36"/>
      <c r="F2" s="36"/>
      <c r="G2" s="36"/>
      <c r="H2" s="36" t="s">
        <v>3</v>
      </c>
      <c r="I2" s="36"/>
      <c r="J2" s="36"/>
      <c r="K2" s="36"/>
      <c r="L2" s="6" t="s">
        <v>4</v>
      </c>
    </row>
    <row r="3" spans="1:12" x14ac:dyDescent="0.2">
      <c r="A3" s="36"/>
      <c r="B3" s="36" t="s">
        <v>5</v>
      </c>
      <c r="C3" s="36" t="s">
        <v>6</v>
      </c>
      <c r="D3" s="36" t="s">
        <v>7</v>
      </c>
      <c r="E3" s="36"/>
      <c r="F3" s="36" t="s">
        <v>8</v>
      </c>
      <c r="G3" s="36"/>
      <c r="H3" s="36" t="s">
        <v>9</v>
      </c>
      <c r="I3" s="36"/>
      <c r="J3" s="36" t="s">
        <v>10</v>
      </c>
      <c r="K3" s="36"/>
      <c r="L3" s="6" t="s">
        <v>11</v>
      </c>
    </row>
    <row r="4" spans="1:12" x14ac:dyDescent="0.2">
      <c r="A4" s="36"/>
      <c r="B4" s="36"/>
      <c r="C4" s="36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/>
    </row>
    <row r="5" spans="1:12" x14ac:dyDescent="0.2">
      <c r="A5" s="6" t="s">
        <v>12</v>
      </c>
      <c r="B5" s="6">
        <v>8659</v>
      </c>
      <c r="C5" s="6">
        <v>48504</v>
      </c>
      <c r="D5" s="6">
        <v>8659</v>
      </c>
      <c r="E5" s="6"/>
      <c r="F5" s="6">
        <v>8659</v>
      </c>
      <c r="G5" s="6">
        <v>48504</v>
      </c>
      <c r="H5" s="6">
        <v>8566</v>
      </c>
      <c r="I5" s="6">
        <v>48371</v>
      </c>
      <c r="J5" s="6">
        <v>93</v>
      </c>
      <c r="K5" s="6">
        <v>133</v>
      </c>
      <c r="L5" s="6">
        <v>25533</v>
      </c>
    </row>
    <row r="6" spans="1:12" x14ac:dyDescent="0.2">
      <c r="A6" s="6" t="s">
        <v>13</v>
      </c>
      <c r="B6" s="6">
        <v>64097</v>
      </c>
      <c r="C6" s="6">
        <v>395169</v>
      </c>
      <c r="D6" s="6">
        <v>3692</v>
      </c>
      <c r="E6" s="6">
        <v>22439</v>
      </c>
      <c r="F6" s="6">
        <v>60400</v>
      </c>
      <c r="G6" s="6">
        <v>372730</v>
      </c>
      <c r="H6" s="6">
        <v>60300</v>
      </c>
      <c r="I6" s="6">
        <v>379131</v>
      </c>
      <c r="J6" s="6">
        <v>3797</v>
      </c>
      <c r="K6" s="6">
        <v>16038</v>
      </c>
      <c r="L6" s="6">
        <v>180380</v>
      </c>
    </row>
    <row r="7" spans="1:12" x14ac:dyDescent="0.2">
      <c r="A7" s="6" t="s">
        <v>14</v>
      </c>
      <c r="B7" s="6">
        <v>72756</v>
      </c>
      <c r="C7" s="6">
        <v>443673</v>
      </c>
      <c r="D7" s="6">
        <v>3692</v>
      </c>
      <c r="E7" s="6">
        <v>22439</v>
      </c>
      <c r="F7" s="6">
        <v>69059</v>
      </c>
      <c r="G7" s="6">
        <v>421234</v>
      </c>
      <c r="H7" s="6">
        <v>62866</v>
      </c>
      <c r="I7" s="6">
        <v>427502</v>
      </c>
      <c r="J7" s="6">
        <v>3890</v>
      </c>
      <c r="K7" s="6">
        <v>16171</v>
      </c>
      <c r="L7" s="6">
        <v>205913</v>
      </c>
    </row>
    <row r="8" spans="1:12" x14ac:dyDescent="0.2">
      <c r="A8" s="37" t="s">
        <v>15</v>
      </c>
      <c r="B8" s="32" t="s">
        <v>19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2" x14ac:dyDescent="0.2">
      <c r="A9" s="37"/>
      <c r="B9" s="32" t="s">
        <v>16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x14ac:dyDescent="0.2">
      <c r="A10" s="37"/>
      <c r="B10" s="32" t="s">
        <v>17</v>
      </c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x14ac:dyDescent="0.2">
      <c r="A11" s="37"/>
      <c r="B11" s="32" t="s">
        <v>18</v>
      </c>
      <c r="C11" s="33"/>
      <c r="D11" s="33"/>
      <c r="E11" s="33"/>
      <c r="F11" s="33"/>
      <c r="G11" s="33"/>
      <c r="H11" s="33"/>
      <c r="I11" s="33"/>
      <c r="J11" s="33"/>
      <c r="K11" s="33"/>
      <c r="L11" s="34"/>
    </row>
  </sheetData>
  <mergeCells count="16">
    <mergeCell ref="B8:L8"/>
    <mergeCell ref="B9:L9"/>
    <mergeCell ref="B10:L10"/>
    <mergeCell ref="B11:L11"/>
    <mergeCell ref="A1:L1"/>
    <mergeCell ref="H2:K2"/>
    <mergeCell ref="H3:I3"/>
    <mergeCell ref="J3:K3"/>
    <mergeCell ref="A8:A11"/>
    <mergeCell ref="B2:C2"/>
    <mergeCell ref="A2:A4"/>
    <mergeCell ref="B3:B4"/>
    <mergeCell ref="C3:C4"/>
    <mergeCell ref="D3:E3"/>
    <mergeCell ref="D2:G2"/>
    <mergeCell ref="F3:G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workbookViewId="0">
      <selection activeCell="I35" sqref="I35"/>
    </sheetView>
  </sheetViews>
  <sheetFormatPr baseColWidth="10" defaultColWidth="9" defaultRowHeight="15" x14ac:dyDescent="0.2"/>
  <cols>
    <col min="1" max="1" width="11" style="1" customWidth="1"/>
    <col min="2" max="2" width="12.33203125" style="1" customWidth="1"/>
    <col min="3" max="3" width="13" style="1" bestFit="1" customWidth="1"/>
    <col min="4" max="4" width="9" style="1"/>
    <col min="5" max="5" width="13" style="1" bestFit="1" customWidth="1"/>
    <col min="6" max="6" width="9" style="1"/>
    <col min="7" max="7" width="21.33203125" style="1" bestFit="1" customWidth="1"/>
    <col min="8" max="9" width="23.5" style="1" bestFit="1" customWidth="1"/>
    <col min="10" max="16384" width="9" style="1"/>
  </cols>
  <sheetData>
    <row r="1" spans="1:10" x14ac:dyDescent="0.2">
      <c r="A1" s="38" t="s">
        <v>283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48.75" customHeight="1" x14ac:dyDescent="0.2">
      <c r="A2" s="43" t="s">
        <v>20</v>
      </c>
      <c r="B2" s="39" t="s">
        <v>21</v>
      </c>
      <c r="C2" s="37" t="s">
        <v>22</v>
      </c>
      <c r="D2" s="37"/>
      <c r="E2" s="37" t="s">
        <v>23</v>
      </c>
      <c r="F2" s="37"/>
      <c r="G2" s="37" t="s">
        <v>24</v>
      </c>
      <c r="H2" s="37" t="s">
        <v>25</v>
      </c>
      <c r="I2" s="37" t="s">
        <v>26</v>
      </c>
      <c r="J2" s="37" t="s">
        <v>27</v>
      </c>
    </row>
    <row r="3" spans="1:10" ht="24.75" customHeight="1" x14ac:dyDescent="0.2">
      <c r="A3" s="44"/>
      <c r="B3" s="39"/>
      <c r="C3" s="13" t="s">
        <v>30</v>
      </c>
      <c r="D3" s="13" t="s">
        <v>31</v>
      </c>
      <c r="E3" s="13" t="s">
        <v>30</v>
      </c>
      <c r="F3" s="13" t="s">
        <v>31</v>
      </c>
      <c r="G3" s="37"/>
      <c r="H3" s="37"/>
      <c r="I3" s="37"/>
      <c r="J3" s="37"/>
    </row>
    <row r="4" spans="1:10" x14ac:dyDescent="0.2">
      <c r="A4" s="11" t="s">
        <v>28</v>
      </c>
      <c r="B4" s="11">
        <v>2704</v>
      </c>
      <c r="C4" s="11">
        <v>893969</v>
      </c>
      <c r="D4" s="11">
        <v>22</v>
      </c>
      <c r="E4" s="11">
        <v>836236</v>
      </c>
      <c r="F4" s="11">
        <v>20.3</v>
      </c>
      <c r="G4" s="11">
        <v>17.3</v>
      </c>
      <c r="H4" s="11">
        <v>33</v>
      </c>
      <c r="I4" s="11">
        <v>53</v>
      </c>
      <c r="J4" s="11">
        <v>18</v>
      </c>
    </row>
    <row r="5" spans="1:10" x14ac:dyDescent="0.2">
      <c r="A5" s="11" t="s">
        <v>13</v>
      </c>
      <c r="B5" s="11">
        <v>7634</v>
      </c>
      <c r="C5" s="11">
        <v>3956968</v>
      </c>
      <c r="D5" s="11">
        <v>34.6</v>
      </c>
      <c r="E5" s="11">
        <v>3932359</v>
      </c>
      <c r="F5" s="11">
        <v>34.5</v>
      </c>
      <c r="G5" s="11">
        <v>9.4</v>
      </c>
      <c r="H5" s="11">
        <v>22</v>
      </c>
      <c r="I5" s="11">
        <v>33</v>
      </c>
      <c r="J5" s="11">
        <v>52</v>
      </c>
    </row>
    <row r="6" spans="1:10" x14ac:dyDescent="0.2">
      <c r="A6" s="11" t="s">
        <v>29</v>
      </c>
      <c r="B6" s="11">
        <v>10338</v>
      </c>
      <c r="C6" s="11">
        <v>4850936</v>
      </c>
      <c r="D6" s="11">
        <v>31.5</v>
      </c>
      <c r="E6" s="11">
        <v>4768595</v>
      </c>
      <c r="F6" s="11">
        <v>30.7</v>
      </c>
      <c r="G6" s="11">
        <v>11.6</v>
      </c>
      <c r="H6" s="11">
        <v>24</v>
      </c>
      <c r="I6" s="11">
        <v>35</v>
      </c>
      <c r="J6" s="11">
        <v>43</v>
      </c>
    </row>
    <row r="7" spans="1:10" x14ac:dyDescent="0.2">
      <c r="A7" s="37" t="s">
        <v>15</v>
      </c>
      <c r="B7" s="40" t="s">
        <v>32</v>
      </c>
      <c r="C7" s="41"/>
      <c r="D7" s="41"/>
      <c r="E7" s="41"/>
      <c r="F7" s="41"/>
      <c r="G7" s="41"/>
      <c r="H7" s="41"/>
      <c r="I7" s="41"/>
      <c r="J7" s="42"/>
    </row>
    <row r="8" spans="1:10" x14ac:dyDescent="0.2">
      <c r="A8" s="37"/>
      <c r="B8" s="40" t="s">
        <v>33</v>
      </c>
      <c r="C8" s="41"/>
      <c r="D8" s="41"/>
      <c r="E8" s="41"/>
      <c r="F8" s="41"/>
      <c r="G8" s="41"/>
      <c r="H8" s="41"/>
      <c r="I8" s="41"/>
      <c r="J8" s="42"/>
    </row>
    <row r="9" spans="1:10" x14ac:dyDescent="0.2">
      <c r="A9" s="37"/>
      <c r="B9" s="40" t="s">
        <v>34</v>
      </c>
      <c r="C9" s="41"/>
      <c r="D9" s="41"/>
      <c r="E9" s="41"/>
      <c r="F9" s="41"/>
      <c r="G9" s="41"/>
      <c r="H9" s="41"/>
      <c r="I9" s="41"/>
      <c r="J9" s="42"/>
    </row>
  </sheetData>
  <mergeCells count="13">
    <mergeCell ref="A1:J1"/>
    <mergeCell ref="I2:I3"/>
    <mergeCell ref="J2:J3"/>
    <mergeCell ref="H2:H3"/>
    <mergeCell ref="A7:A9"/>
    <mergeCell ref="C2:D2"/>
    <mergeCell ref="E2:F2"/>
    <mergeCell ref="B2:B3"/>
    <mergeCell ref="G2:G3"/>
    <mergeCell ref="B7:J7"/>
    <mergeCell ref="B8:J8"/>
    <mergeCell ref="B9:J9"/>
    <mergeCell ref="A2:A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workbookViewId="0">
      <selection activeCell="I20" sqref="I20"/>
    </sheetView>
  </sheetViews>
  <sheetFormatPr baseColWidth="10" defaultColWidth="8.83203125" defaultRowHeight="15" x14ac:dyDescent="0.2"/>
  <cols>
    <col min="1" max="1" width="13.1640625" customWidth="1"/>
    <col min="12" max="12" width="14.1640625" bestFit="1" customWidth="1"/>
  </cols>
  <sheetData>
    <row r="1" spans="1:12" x14ac:dyDescent="0.2">
      <c r="A1" s="35" t="s">
        <v>284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9.5" customHeight="1" x14ac:dyDescent="0.2">
      <c r="A2" s="45" t="s">
        <v>46</v>
      </c>
      <c r="B2" s="37" t="s">
        <v>35</v>
      </c>
      <c r="C2" s="37"/>
      <c r="D2" s="37"/>
      <c r="E2" s="37"/>
      <c r="F2" s="46"/>
      <c r="G2" s="47"/>
      <c r="H2" s="47"/>
      <c r="I2" s="47"/>
      <c r="J2" s="47"/>
      <c r="K2" s="47"/>
      <c r="L2" s="48"/>
    </row>
    <row r="3" spans="1:12" x14ac:dyDescent="0.2">
      <c r="A3" s="45"/>
      <c r="B3" s="37" t="s">
        <v>36</v>
      </c>
      <c r="C3" s="37" t="s">
        <v>37</v>
      </c>
      <c r="D3" s="37" t="s">
        <v>38</v>
      </c>
      <c r="E3" s="37" t="s">
        <v>39</v>
      </c>
      <c r="F3" s="36" t="s">
        <v>40</v>
      </c>
      <c r="G3" s="36"/>
      <c r="H3" s="36" t="s">
        <v>41</v>
      </c>
      <c r="I3" s="36"/>
      <c r="J3" s="36" t="s">
        <v>42</v>
      </c>
      <c r="K3" s="36"/>
      <c r="L3" s="37" t="s">
        <v>43</v>
      </c>
    </row>
    <row r="4" spans="1:12" x14ac:dyDescent="0.2">
      <c r="A4" s="45"/>
      <c r="B4" s="37"/>
      <c r="C4" s="37"/>
      <c r="D4" s="37"/>
      <c r="E4" s="37"/>
      <c r="F4" s="6" t="s">
        <v>44</v>
      </c>
      <c r="G4" s="6" t="s">
        <v>45</v>
      </c>
      <c r="H4" s="6" t="s">
        <v>44</v>
      </c>
      <c r="I4" s="6" t="s">
        <v>45</v>
      </c>
      <c r="J4" s="6" t="s">
        <v>44</v>
      </c>
      <c r="K4" s="6" t="s">
        <v>45</v>
      </c>
      <c r="L4" s="37"/>
    </row>
    <row r="5" spans="1:12" x14ac:dyDescent="0.2">
      <c r="A5" s="6" t="s">
        <v>12</v>
      </c>
      <c r="B5" s="6"/>
      <c r="C5" s="6"/>
      <c r="D5" s="6"/>
      <c r="E5" s="6"/>
      <c r="F5" s="6">
        <v>3</v>
      </c>
      <c r="G5" s="6">
        <v>72</v>
      </c>
      <c r="H5" s="6">
        <v>17</v>
      </c>
      <c r="I5" s="6">
        <v>38</v>
      </c>
      <c r="J5" s="36">
        <v>1437</v>
      </c>
      <c r="K5" s="36"/>
      <c r="L5" s="6">
        <v>2.4300000000000002</v>
      </c>
    </row>
    <row r="6" spans="1:12" x14ac:dyDescent="0.2">
      <c r="A6" s="6" t="s">
        <v>13</v>
      </c>
      <c r="B6" s="6">
        <v>3</v>
      </c>
      <c r="C6" s="6">
        <v>103</v>
      </c>
      <c r="D6" s="6">
        <v>1605</v>
      </c>
      <c r="E6" s="6">
        <v>0.45</v>
      </c>
      <c r="F6" s="36">
        <v>245</v>
      </c>
      <c r="G6" s="36"/>
      <c r="H6" s="6">
        <v>231</v>
      </c>
      <c r="I6" s="6">
        <v>272</v>
      </c>
      <c r="J6" s="36">
        <v>16488</v>
      </c>
      <c r="K6" s="36"/>
      <c r="L6" s="6">
        <v>4.17</v>
      </c>
    </row>
    <row r="7" spans="1:12" x14ac:dyDescent="0.2">
      <c r="A7" s="6" t="s">
        <v>14</v>
      </c>
      <c r="B7" s="6">
        <v>3</v>
      </c>
      <c r="C7" s="6">
        <v>103</v>
      </c>
      <c r="D7" s="6">
        <v>1605</v>
      </c>
      <c r="E7" s="6">
        <v>0.36</v>
      </c>
      <c r="F7" s="36">
        <v>320</v>
      </c>
      <c r="G7" s="36"/>
      <c r="H7" s="6">
        <v>248</v>
      </c>
      <c r="I7" s="6">
        <v>310</v>
      </c>
      <c r="J7" s="36">
        <v>17925</v>
      </c>
      <c r="K7" s="36"/>
      <c r="L7" s="6">
        <v>4.1900000000000004</v>
      </c>
    </row>
    <row r="8" spans="1:12" x14ac:dyDescent="0.2">
      <c r="A8" s="37" t="s">
        <v>47</v>
      </c>
      <c r="B8" s="32" t="s">
        <v>297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2" x14ac:dyDescent="0.2">
      <c r="A9" s="37"/>
      <c r="B9" s="32" t="s">
        <v>48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x14ac:dyDescent="0.2">
      <c r="A10" s="37"/>
      <c r="B10" s="32" t="s">
        <v>49</v>
      </c>
      <c r="C10" s="33"/>
      <c r="D10" s="33"/>
      <c r="E10" s="33"/>
      <c r="F10" s="33"/>
      <c r="G10" s="33"/>
      <c r="H10" s="33"/>
      <c r="I10" s="33"/>
      <c r="J10" s="33"/>
      <c r="K10" s="33"/>
      <c r="L10" s="34"/>
    </row>
  </sheetData>
  <mergeCells count="21">
    <mergeCell ref="E3:E4"/>
    <mergeCell ref="F2:L2"/>
    <mergeCell ref="B8:L8"/>
    <mergeCell ref="B9:L9"/>
    <mergeCell ref="B10:L10"/>
    <mergeCell ref="A1:L1"/>
    <mergeCell ref="A8:A10"/>
    <mergeCell ref="A2:A4"/>
    <mergeCell ref="J5:K5"/>
    <mergeCell ref="L3:L4"/>
    <mergeCell ref="F6:G6"/>
    <mergeCell ref="J6:K6"/>
    <mergeCell ref="F7:G7"/>
    <mergeCell ref="J7:K7"/>
    <mergeCell ref="F3:G3"/>
    <mergeCell ref="H3:I3"/>
    <mergeCell ref="J3:K3"/>
    <mergeCell ref="B2:E2"/>
    <mergeCell ref="B3:B4"/>
    <mergeCell ref="C3:C4"/>
    <mergeCell ref="D3:D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D7" sqref="D7"/>
    </sheetView>
  </sheetViews>
  <sheetFormatPr baseColWidth="10" defaultColWidth="9" defaultRowHeight="15" x14ac:dyDescent="0.2"/>
  <cols>
    <col min="1" max="1" width="12" style="1" customWidth="1"/>
    <col min="2" max="16384" width="9" style="1"/>
  </cols>
  <sheetData>
    <row r="1" spans="1:16" x14ac:dyDescent="0.2">
      <c r="A1" s="38" t="s">
        <v>285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" customHeight="1" x14ac:dyDescent="0.2">
      <c r="A2" s="49" t="s">
        <v>50</v>
      </c>
      <c r="B2" s="37" t="s">
        <v>51</v>
      </c>
      <c r="C2" s="37"/>
      <c r="D2" s="37"/>
      <c r="E2" s="37" t="s">
        <v>55</v>
      </c>
      <c r="F2" s="37"/>
      <c r="G2" s="37"/>
      <c r="H2" s="37"/>
      <c r="I2" s="37"/>
      <c r="J2" s="37"/>
      <c r="K2" s="11" t="s">
        <v>57</v>
      </c>
      <c r="L2" s="11"/>
      <c r="M2" s="11"/>
      <c r="N2" s="11"/>
      <c r="O2" s="11"/>
      <c r="P2" s="11"/>
    </row>
    <row r="3" spans="1:16" x14ac:dyDescent="0.2">
      <c r="A3" s="49"/>
      <c r="B3" s="37" t="s">
        <v>52</v>
      </c>
      <c r="C3" s="37" t="s">
        <v>53</v>
      </c>
      <c r="D3" s="37" t="s">
        <v>54</v>
      </c>
      <c r="E3" s="37" t="s">
        <v>52</v>
      </c>
      <c r="F3" s="37"/>
      <c r="G3" s="37" t="s">
        <v>53</v>
      </c>
      <c r="H3" s="37"/>
      <c r="I3" s="37" t="s">
        <v>54</v>
      </c>
      <c r="J3" s="37"/>
      <c r="K3" s="37" t="s">
        <v>52</v>
      </c>
      <c r="L3" s="37"/>
      <c r="M3" s="37" t="s">
        <v>58</v>
      </c>
      <c r="N3" s="37"/>
      <c r="O3" s="37" t="s">
        <v>54</v>
      </c>
      <c r="P3" s="37"/>
    </row>
    <row r="4" spans="1:16" x14ac:dyDescent="0.2">
      <c r="A4" s="49"/>
      <c r="B4" s="37"/>
      <c r="C4" s="37"/>
      <c r="D4" s="37"/>
      <c r="E4" s="11" t="s">
        <v>56</v>
      </c>
      <c r="F4" s="11" t="s">
        <v>31</v>
      </c>
      <c r="G4" s="11" t="s">
        <v>56</v>
      </c>
      <c r="H4" s="11" t="s">
        <v>31</v>
      </c>
      <c r="I4" s="11" t="s">
        <v>56</v>
      </c>
      <c r="J4" s="11" t="s">
        <v>31</v>
      </c>
      <c r="K4" s="11" t="s">
        <v>56</v>
      </c>
      <c r="L4" s="11" t="s">
        <v>31</v>
      </c>
      <c r="M4" s="11" t="s">
        <v>56</v>
      </c>
      <c r="N4" s="11" t="s">
        <v>31</v>
      </c>
      <c r="O4" s="11" t="s">
        <v>56</v>
      </c>
      <c r="P4" s="11" t="s">
        <v>31</v>
      </c>
    </row>
    <row r="5" spans="1:16" x14ac:dyDescent="0.2">
      <c r="A5" s="11" t="s">
        <v>12</v>
      </c>
      <c r="B5" s="11"/>
      <c r="C5" s="11">
        <v>3</v>
      </c>
      <c r="D5" s="11">
        <v>268</v>
      </c>
      <c r="E5" s="11"/>
      <c r="F5" s="11"/>
      <c r="G5" s="11">
        <v>25166</v>
      </c>
      <c r="H5" s="11">
        <v>36.799999999999997</v>
      </c>
      <c r="I5" s="11">
        <v>43512</v>
      </c>
      <c r="J5" s="11">
        <v>63.2</v>
      </c>
      <c r="K5" s="11"/>
      <c r="L5" s="11"/>
      <c r="M5" s="11">
        <v>159946</v>
      </c>
      <c r="N5" s="11">
        <v>57.7</v>
      </c>
      <c r="O5" s="11">
        <v>117831</v>
      </c>
      <c r="P5" s="11">
        <v>42.3</v>
      </c>
    </row>
    <row r="6" spans="1:16" x14ac:dyDescent="0.2">
      <c r="A6" s="11" t="s">
        <v>13</v>
      </c>
      <c r="B6" s="11">
        <v>4</v>
      </c>
      <c r="C6" s="11">
        <v>19</v>
      </c>
      <c r="D6" s="11">
        <v>2990</v>
      </c>
      <c r="E6" s="11">
        <v>230000</v>
      </c>
      <c r="F6" s="11">
        <v>19.600000000000001</v>
      </c>
      <c r="G6" s="11">
        <v>147562</v>
      </c>
      <c r="H6" s="11">
        <v>12.5</v>
      </c>
      <c r="I6" s="11">
        <v>799332</v>
      </c>
      <c r="J6" s="11">
        <v>67.900000000000006</v>
      </c>
      <c r="K6" s="11">
        <v>1884922</v>
      </c>
      <c r="L6" s="11">
        <v>27.9</v>
      </c>
      <c r="M6" s="11">
        <v>888123</v>
      </c>
      <c r="N6" s="11">
        <v>13.1</v>
      </c>
      <c r="O6" s="11">
        <v>3999991</v>
      </c>
      <c r="P6" s="11">
        <v>15.9</v>
      </c>
    </row>
    <row r="7" spans="1:16" x14ac:dyDescent="0.2">
      <c r="A7" s="11" t="s">
        <v>14</v>
      </c>
      <c r="B7" s="11">
        <v>4</v>
      </c>
      <c r="C7" s="11">
        <v>22</v>
      </c>
      <c r="D7" s="31">
        <v>3258</v>
      </c>
      <c r="E7" s="11">
        <v>230000</v>
      </c>
      <c r="F7" s="11">
        <v>18.7</v>
      </c>
      <c r="G7" s="11">
        <v>172728</v>
      </c>
      <c r="H7" s="11">
        <v>13.5</v>
      </c>
      <c r="I7" s="11">
        <v>842844</v>
      </c>
      <c r="J7" s="11">
        <v>67.8</v>
      </c>
      <c r="K7" s="11">
        <v>1884922</v>
      </c>
      <c r="L7" s="11">
        <v>27.9</v>
      </c>
      <c r="M7" s="11">
        <v>1048079</v>
      </c>
      <c r="N7" s="11">
        <v>14.8</v>
      </c>
      <c r="O7" s="11">
        <v>4117822</v>
      </c>
      <c r="P7" s="11">
        <v>58.5</v>
      </c>
    </row>
    <row r="8" spans="1:16" x14ac:dyDescent="0.2">
      <c r="A8" s="37" t="s">
        <v>47</v>
      </c>
      <c r="B8" s="40" t="s">
        <v>59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</row>
    <row r="9" spans="1:16" x14ac:dyDescent="0.2">
      <c r="A9" s="37"/>
      <c r="B9" s="40" t="s">
        <v>60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">
      <c r="A10" s="37"/>
      <c r="B10" s="40" t="s">
        <v>63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6" x14ac:dyDescent="0.2">
      <c r="B11" s="2"/>
      <c r="C11" s="2"/>
      <c r="D11" s="2"/>
    </row>
  </sheetData>
  <mergeCells count="17">
    <mergeCell ref="B9:P9"/>
    <mergeCell ref="B10:P10"/>
    <mergeCell ref="A1:P1"/>
    <mergeCell ref="K3:L3"/>
    <mergeCell ref="M3:N3"/>
    <mergeCell ref="O3:P3"/>
    <mergeCell ref="A8:A10"/>
    <mergeCell ref="A2:A4"/>
    <mergeCell ref="B2:D2"/>
    <mergeCell ref="I3:J3"/>
    <mergeCell ref="G3:H3"/>
    <mergeCell ref="E3:F3"/>
    <mergeCell ref="E2:J2"/>
    <mergeCell ref="B3:B4"/>
    <mergeCell ref="C3:C4"/>
    <mergeCell ref="D3:D4"/>
    <mergeCell ref="B8:P8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"/>
  <sheetViews>
    <sheetView workbookViewId="0">
      <selection activeCell="M15" sqref="M15"/>
    </sheetView>
  </sheetViews>
  <sheetFormatPr baseColWidth="10" defaultColWidth="8.83203125" defaultRowHeight="15" x14ac:dyDescent="0.2"/>
  <cols>
    <col min="1" max="1" width="13.33203125" customWidth="1"/>
  </cols>
  <sheetData>
    <row r="1" spans="1:13" x14ac:dyDescent="0.2">
      <c r="A1" s="35" t="s">
        <v>286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">
      <c r="A2" s="56" t="s">
        <v>61</v>
      </c>
      <c r="B2" s="58" t="s">
        <v>62</v>
      </c>
      <c r="C2" s="58"/>
      <c r="D2" s="58"/>
      <c r="E2" s="58" t="s">
        <v>65</v>
      </c>
      <c r="F2" s="58"/>
      <c r="G2" s="58"/>
      <c r="H2" s="58" t="s">
        <v>67</v>
      </c>
      <c r="I2" s="58"/>
      <c r="J2" s="58"/>
      <c r="K2" s="58" t="s">
        <v>14</v>
      </c>
      <c r="L2" s="58"/>
      <c r="M2" s="58"/>
    </row>
    <row r="3" spans="1:13" ht="28.5" customHeight="1" x14ac:dyDescent="0.2">
      <c r="A3" s="57"/>
      <c r="B3" s="24" t="s">
        <v>64</v>
      </c>
      <c r="C3" s="24" t="s">
        <v>5</v>
      </c>
      <c r="D3" s="24" t="s">
        <v>31</v>
      </c>
      <c r="E3" s="24" t="s">
        <v>66</v>
      </c>
      <c r="F3" s="24" t="s">
        <v>5</v>
      </c>
      <c r="G3" s="24" t="s">
        <v>31</v>
      </c>
      <c r="H3" s="24" t="s">
        <v>66</v>
      </c>
      <c r="I3" s="24" t="s">
        <v>5</v>
      </c>
      <c r="J3" s="24" t="s">
        <v>31</v>
      </c>
      <c r="K3" s="24" t="s">
        <v>68</v>
      </c>
      <c r="L3" s="24" t="s">
        <v>5</v>
      </c>
      <c r="M3" s="24" t="s">
        <v>31</v>
      </c>
    </row>
    <row r="4" spans="1:13" x14ac:dyDescent="0.2">
      <c r="A4" s="24" t="s">
        <v>12</v>
      </c>
      <c r="B4" s="24"/>
      <c r="C4" s="24"/>
      <c r="D4" s="24"/>
      <c r="E4" s="24">
        <v>167</v>
      </c>
      <c r="F4" s="24">
        <v>745</v>
      </c>
      <c r="G4" s="24">
        <v>13.9</v>
      </c>
      <c r="H4" s="24">
        <v>1326</v>
      </c>
      <c r="I4" s="24">
        <v>4638</v>
      </c>
      <c r="J4" s="24">
        <v>86.1</v>
      </c>
      <c r="K4" s="24">
        <v>1493</v>
      </c>
      <c r="L4" s="24">
        <v>5383</v>
      </c>
      <c r="M4" s="24">
        <v>62</v>
      </c>
    </row>
    <row r="5" spans="1:13" x14ac:dyDescent="0.2">
      <c r="A5" s="24" t="s">
        <v>13</v>
      </c>
      <c r="B5" s="24">
        <v>4</v>
      </c>
      <c r="C5" s="24">
        <v>89</v>
      </c>
      <c r="D5" s="24">
        <v>0.03</v>
      </c>
      <c r="E5" s="24">
        <v>1643</v>
      </c>
      <c r="F5" s="24">
        <v>7696</v>
      </c>
      <c r="G5" s="24">
        <v>22.9</v>
      </c>
      <c r="H5" s="24">
        <v>8412</v>
      </c>
      <c r="I5" s="24">
        <v>25879</v>
      </c>
      <c r="J5" s="24">
        <v>76.7</v>
      </c>
      <c r="K5" s="24">
        <v>10059</v>
      </c>
      <c r="L5" s="24">
        <v>33664</v>
      </c>
      <c r="M5" s="24">
        <v>52.5</v>
      </c>
    </row>
    <row r="6" spans="1:13" x14ac:dyDescent="0.2">
      <c r="A6" s="24" t="s">
        <v>14</v>
      </c>
      <c r="B6" s="24">
        <v>4</v>
      </c>
      <c r="C6" s="24">
        <v>89</v>
      </c>
      <c r="D6" s="24">
        <v>0.03</v>
      </c>
      <c r="E6" s="24">
        <v>1810</v>
      </c>
      <c r="F6" s="24">
        <v>8441</v>
      </c>
      <c r="G6" s="24">
        <v>21.7</v>
      </c>
      <c r="H6" s="24">
        <v>9738</v>
      </c>
      <c r="I6" s="24">
        <v>30517</v>
      </c>
      <c r="J6" s="24">
        <v>78.2</v>
      </c>
      <c r="K6" s="24">
        <v>11552</v>
      </c>
      <c r="L6" s="24">
        <v>39047</v>
      </c>
      <c r="M6" s="24">
        <v>53.7</v>
      </c>
    </row>
    <row r="7" spans="1:13" x14ac:dyDescent="0.2">
      <c r="A7" s="50" t="s">
        <v>47</v>
      </c>
      <c r="B7" s="53" t="s">
        <v>69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x14ac:dyDescent="0.2">
      <c r="A8" s="51"/>
      <c r="B8" s="53" t="s">
        <v>70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x14ac:dyDescent="0.2">
      <c r="A9" s="52"/>
      <c r="B9" s="53" t="s">
        <v>71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</sheetData>
  <mergeCells count="10">
    <mergeCell ref="A7:A9"/>
    <mergeCell ref="B7:M7"/>
    <mergeCell ref="B8:M8"/>
    <mergeCell ref="B9:M9"/>
    <mergeCell ref="A1:M1"/>
    <mergeCell ref="A2:A3"/>
    <mergeCell ref="K2:M2"/>
    <mergeCell ref="H2:J2"/>
    <mergeCell ref="E2:G2"/>
    <mergeCell ref="B2:D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workbookViewId="0">
      <selection activeCell="K15" sqref="K15"/>
    </sheetView>
  </sheetViews>
  <sheetFormatPr baseColWidth="10" defaultColWidth="8.83203125" defaultRowHeight="15" x14ac:dyDescent="0.2"/>
  <cols>
    <col min="1" max="1" width="8.5" bestFit="1" customWidth="1"/>
    <col min="2" max="2" width="10.33203125" bestFit="1" customWidth="1"/>
    <col min="3" max="3" width="15.83203125" bestFit="1" customWidth="1"/>
    <col min="4" max="4" width="5.1640625" bestFit="1" customWidth="1"/>
    <col min="5" max="5" width="15.83203125" bestFit="1" customWidth="1"/>
    <col min="6" max="6" width="6.1640625" bestFit="1" customWidth="1"/>
    <col min="7" max="7" width="15.83203125" bestFit="1" customWidth="1"/>
    <col min="8" max="8" width="6.1640625" bestFit="1" customWidth="1"/>
    <col min="9" max="9" width="15.83203125" bestFit="1" customWidth="1"/>
    <col min="10" max="10" width="4.1640625" bestFit="1" customWidth="1"/>
    <col min="11" max="11" width="14.6640625" customWidth="1"/>
  </cols>
  <sheetData>
    <row r="1" spans="1:11" x14ac:dyDescent="0.2">
      <c r="A1" s="35" t="s">
        <v>287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">
      <c r="A2" s="45" t="s">
        <v>61</v>
      </c>
      <c r="B2" s="7" t="s">
        <v>72</v>
      </c>
      <c r="C2" s="36" t="s">
        <v>83</v>
      </c>
      <c r="D2" s="36"/>
      <c r="E2" s="36" t="s">
        <v>75</v>
      </c>
      <c r="F2" s="36"/>
      <c r="G2" s="36" t="s">
        <v>76</v>
      </c>
      <c r="H2" s="36"/>
      <c r="I2" s="36" t="s">
        <v>77</v>
      </c>
      <c r="J2" s="36"/>
      <c r="K2" s="7" t="s">
        <v>78</v>
      </c>
    </row>
    <row r="3" spans="1:11" ht="31.5" customHeight="1" x14ac:dyDescent="0.2">
      <c r="A3" s="59"/>
      <c r="B3" s="7" t="s">
        <v>299</v>
      </c>
      <c r="C3" s="7" t="s">
        <v>73</v>
      </c>
      <c r="D3" s="7" t="s">
        <v>74</v>
      </c>
      <c r="E3" s="7" t="s">
        <v>73</v>
      </c>
      <c r="F3" s="7" t="s">
        <v>74</v>
      </c>
      <c r="G3" s="7" t="s">
        <v>73</v>
      </c>
      <c r="H3" s="7" t="s">
        <v>74</v>
      </c>
      <c r="I3" s="7" t="s">
        <v>73</v>
      </c>
      <c r="J3" s="7" t="s">
        <v>74</v>
      </c>
      <c r="K3" s="7" t="s">
        <v>74</v>
      </c>
    </row>
    <row r="4" spans="1:11" x14ac:dyDescent="0.2">
      <c r="A4" s="6" t="s">
        <v>12</v>
      </c>
      <c r="B4" s="6">
        <v>2704</v>
      </c>
      <c r="C4" s="6">
        <v>252</v>
      </c>
      <c r="D4" s="6">
        <v>9.5</v>
      </c>
      <c r="E4" s="6">
        <v>600</v>
      </c>
      <c r="F4" s="6">
        <v>22.2</v>
      </c>
      <c r="G4" s="6">
        <v>1839</v>
      </c>
      <c r="H4" s="6">
        <v>63.3</v>
      </c>
      <c r="I4" s="6">
        <v>13</v>
      </c>
      <c r="J4" s="6">
        <v>5</v>
      </c>
      <c r="K4" s="6">
        <v>100</v>
      </c>
    </row>
    <row r="5" spans="1:11" x14ac:dyDescent="0.2">
      <c r="A5" s="6" t="s">
        <v>13</v>
      </c>
      <c r="B5" s="30">
        <v>7634</v>
      </c>
      <c r="C5" s="6">
        <v>1105</v>
      </c>
      <c r="D5" s="6">
        <v>14.5</v>
      </c>
      <c r="E5" s="6">
        <v>3450</v>
      </c>
      <c r="F5" s="6">
        <v>45.25</v>
      </c>
      <c r="G5" s="6">
        <v>2637</v>
      </c>
      <c r="H5" s="6">
        <v>34.450000000000003</v>
      </c>
      <c r="I5" s="6">
        <v>442</v>
      </c>
      <c r="J5" s="6">
        <v>5.8</v>
      </c>
      <c r="K5" s="6">
        <v>100</v>
      </c>
    </row>
    <row r="6" spans="1:11" x14ac:dyDescent="0.2">
      <c r="A6" s="6" t="s">
        <v>14</v>
      </c>
      <c r="B6" s="6">
        <v>10338</v>
      </c>
      <c r="C6" s="6">
        <v>1357</v>
      </c>
      <c r="D6" s="6">
        <v>13.1</v>
      </c>
      <c r="E6" s="6">
        <v>4050</v>
      </c>
      <c r="F6" s="6">
        <v>39.200000000000003</v>
      </c>
      <c r="G6" s="6">
        <v>4476</v>
      </c>
      <c r="H6" s="6">
        <v>43.3</v>
      </c>
      <c r="I6" s="6">
        <v>455</v>
      </c>
      <c r="J6" s="6">
        <v>4.4000000000000004</v>
      </c>
      <c r="K6" s="6">
        <v>100</v>
      </c>
    </row>
    <row r="7" spans="1:11" x14ac:dyDescent="0.2">
      <c r="A7" s="60" t="s">
        <v>47</v>
      </c>
      <c r="B7" s="32" t="s">
        <v>298</v>
      </c>
      <c r="C7" s="33"/>
      <c r="D7" s="33"/>
      <c r="E7" s="33"/>
      <c r="F7" s="33"/>
      <c r="G7" s="33"/>
      <c r="H7" s="33"/>
      <c r="I7" s="33"/>
      <c r="J7" s="33"/>
      <c r="K7" s="34"/>
    </row>
    <row r="8" spans="1:11" x14ac:dyDescent="0.2">
      <c r="A8" s="61"/>
      <c r="B8" s="32" t="s">
        <v>82</v>
      </c>
      <c r="C8" s="33"/>
      <c r="D8" s="33"/>
      <c r="E8" s="33"/>
      <c r="F8" s="33"/>
      <c r="G8" s="33"/>
      <c r="H8" s="33"/>
      <c r="I8" s="33"/>
      <c r="J8" s="33"/>
      <c r="K8" s="34"/>
    </row>
    <row r="9" spans="1:11" x14ac:dyDescent="0.2">
      <c r="A9" s="61"/>
      <c r="B9" s="32" t="s">
        <v>79</v>
      </c>
      <c r="C9" s="33"/>
      <c r="D9" s="33"/>
      <c r="E9" s="33"/>
      <c r="F9" s="33"/>
      <c r="G9" s="33"/>
      <c r="H9" s="33"/>
      <c r="I9" s="33"/>
      <c r="J9" s="33"/>
      <c r="K9" s="34"/>
    </row>
    <row r="10" spans="1:11" x14ac:dyDescent="0.2">
      <c r="A10" s="61"/>
      <c r="B10" s="32" t="s">
        <v>80</v>
      </c>
      <c r="C10" s="33"/>
      <c r="D10" s="33"/>
      <c r="E10" s="33"/>
      <c r="F10" s="33"/>
      <c r="G10" s="33"/>
      <c r="H10" s="33"/>
      <c r="I10" s="33"/>
      <c r="J10" s="33"/>
      <c r="K10" s="34"/>
    </row>
    <row r="11" spans="1:11" x14ac:dyDescent="0.2">
      <c r="A11" s="62"/>
      <c r="B11" s="32" t="s">
        <v>81</v>
      </c>
      <c r="C11" s="33"/>
      <c r="D11" s="33"/>
      <c r="E11" s="33"/>
      <c r="F11" s="33"/>
      <c r="G11" s="33"/>
      <c r="H11" s="33"/>
      <c r="I11" s="33"/>
      <c r="J11" s="33"/>
      <c r="K11" s="34"/>
    </row>
  </sheetData>
  <mergeCells count="12">
    <mergeCell ref="A7:A11"/>
    <mergeCell ref="B7:K7"/>
    <mergeCell ref="B8:K8"/>
    <mergeCell ref="B9:K9"/>
    <mergeCell ref="B10:K10"/>
    <mergeCell ref="B11:K11"/>
    <mergeCell ref="A1:K1"/>
    <mergeCell ref="A2:A3"/>
    <mergeCell ref="C2:D2"/>
    <mergeCell ref="E2:F2"/>
    <mergeCell ref="G2:H2"/>
    <mergeCell ref="I2:J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workbookViewId="0">
      <selection activeCell="D22" sqref="D22"/>
    </sheetView>
  </sheetViews>
  <sheetFormatPr baseColWidth="10" defaultColWidth="8.83203125" defaultRowHeight="15" x14ac:dyDescent="0.2"/>
  <sheetData>
    <row r="1" spans="1:9" x14ac:dyDescent="0.2">
      <c r="B1" s="35" t="s">
        <v>307</v>
      </c>
      <c r="C1" s="35"/>
      <c r="D1" s="35"/>
      <c r="E1" s="35"/>
      <c r="F1" s="35"/>
      <c r="G1" s="35"/>
      <c r="H1" s="35"/>
      <c r="I1" s="35"/>
    </row>
    <row r="2" spans="1:9" x14ac:dyDescent="0.2">
      <c r="A2" s="6" t="s">
        <v>300</v>
      </c>
      <c r="B2" s="7" t="s">
        <v>85</v>
      </c>
      <c r="C2" s="7" t="s">
        <v>86</v>
      </c>
      <c r="D2" s="7" t="s">
        <v>87</v>
      </c>
      <c r="E2" s="7" t="s">
        <v>88</v>
      </c>
      <c r="F2" s="7" t="s">
        <v>89</v>
      </c>
      <c r="G2" s="7" t="s">
        <v>84</v>
      </c>
      <c r="H2" s="7" t="s">
        <v>90</v>
      </c>
      <c r="I2" s="7" t="s">
        <v>91</v>
      </c>
    </row>
    <row r="3" spans="1:9" x14ac:dyDescent="0.2">
      <c r="A3" s="37" t="s">
        <v>305</v>
      </c>
      <c r="B3" s="6" t="s">
        <v>306</v>
      </c>
      <c r="C3" s="6">
        <v>90</v>
      </c>
      <c r="D3" s="6">
        <v>120</v>
      </c>
      <c r="E3" s="6">
        <v>110</v>
      </c>
      <c r="F3" s="6"/>
      <c r="G3" s="6"/>
      <c r="H3" s="6"/>
      <c r="I3" s="6"/>
    </row>
    <row r="4" spans="1:9" x14ac:dyDescent="0.2">
      <c r="A4" s="37"/>
      <c r="B4" s="6" t="s">
        <v>92</v>
      </c>
      <c r="C4" s="6">
        <v>120</v>
      </c>
      <c r="D4" s="6">
        <v>180</v>
      </c>
      <c r="E4" s="6">
        <v>170</v>
      </c>
      <c r="F4" s="6"/>
      <c r="G4" s="6"/>
      <c r="H4" s="6"/>
      <c r="I4" s="6"/>
    </row>
    <row r="5" spans="1:9" x14ac:dyDescent="0.2">
      <c r="A5" s="37" t="s">
        <v>301</v>
      </c>
      <c r="B5" s="6" t="s">
        <v>306</v>
      </c>
      <c r="C5" s="6">
        <v>60</v>
      </c>
      <c r="D5" s="6">
        <v>80</v>
      </c>
      <c r="E5" s="6">
        <v>70</v>
      </c>
      <c r="F5" s="6">
        <v>80</v>
      </c>
      <c r="G5" s="6">
        <v>70</v>
      </c>
      <c r="H5" s="6">
        <v>40</v>
      </c>
      <c r="I5" s="6">
        <v>800</v>
      </c>
    </row>
    <row r="6" spans="1:9" x14ac:dyDescent="0.2">
      <c r="A6" s="37"/>
      <c r="B6" s="6" t="s">
        <v>92</v>
      </c>
      <c r="C6" s="6">
        <v>90</v>
      </c>
      <c r="D6" s="6">
        <v>150</v>
      </c>
      <c r="E6" s="6">
        <v>120</v>
      </c>
      <c r="F6" s="6">
        <v>100</v>
      </c>
      <c r="G6" s="6">
        <v>120</v>
      </c>
      <c r="H6" s="6">
        <v>60</v>
      </c>
      <c r="I6" s="6">
        <v>1000</v>
      </c>
    </row>
    <row r="7" spans="1:9" x14ac:dyDescent="0.2">
      <c r="A7" s="37" t="s">
        <v>302</v>
      </c>
      <c r="B7" s="6" t="s">
        <v>93</v>
      </c>
      <c r="C7" s="6">
        <v>30</v>
      </c>
      <c r="D7" s="6">
        <v>60</v>
      </c>
      <c r="E7" s="6">
        <v>50</v>
      </c>
      <c r="F7" s="6"/>
      <c r="G7" s="6"/>
      <c r="H7" s="6"/>
      <c r="I7" s="6"/>
    </row>
    <row r="8" spans="1:9" x14ac:dyDescent="0.2">
      <c r="A8" s="37"/>
      <c r="B8" s="6" t="s">
        <v>306</v>
      </c>
      <c r="C8" s="6">
        <v>50</v>
      </c>
      <c r="D8" s="6">
        <v>80</v>
      </c>
      <c r="E8" s="6">
        <v>70</v>
      </c>
      <c r="F8" s="6"/>
      <c r="G8" s="6"/>
      <c r="H8" s="6"/>
      <c r="I8" s="6"/>
    </row>
    <row r="9" spans="1:9" x14ac:dyDescent="0.2">
      <c r="A9" s="37"/>
      <c r="B9" s="6" t="s">
        <v>92</v>
      </c>
      <c r="C9" s="6">
        <v>80</v>
      </c>
      <c r="D9" s="6">
        <v>120</v>
      </c>
      <c r="E9" s="6">
        <v>110</v>
      </c>
      <c r="F9" s="6"/>
      <c r="G9" s="6"/>
      <c r="H9" s="6"/>
      <c r="I9" s="6"/>
    </row>
    <row r="10" spans="1:9" x14ac:dyDescent="0.2">
      <c r="A10" s="37" t="s">
        <v>303</v>
      </c>
      <c r="B10" s="6" t="s">
        <v>306</v>
      </c>
      <c r="C10" s="6"/>
      <c r="D10" s="6">
        <v>180</v>
      </c>
      <c r="E10" s="6"/>
      <c r="F10" s="6"/>
      <c r="G10" s="6"/>
      <c r="H10" s="6"/>
      <c r="I10" s="6"/>
    </row>
    <row r="11" spans="1:9" x14ac:dyDescent="0.2">
      <c r="A11" s="37"/>
      <c r="B11" s="6" t="s">
        <v>92</v>
      </c>
      <c r="C11" s="6"/>
      <c r="D11" s="6"/>
      <c r="E11" s="6">
        <v>300</v>
      </c>
      <c r="F11" s="6"/>
      <c r="G11" s="6"/>
      <c r="H11" s="6"/>
      <c r="I11" s="6"/>
    </row>
    <row r="12" spans="1:9" x14ac:dyDescent="0.2">
      <c r="A12" s="37" t="s">
        <v>304</v>
      </c>
      <c r="B12" s="6" t="s">
        <v>94</v>
      </c>
      <c r="C12" s="7" t="s">
        <v>96</v>
      </c>
      <c r="D12" s="7" t="s">
        <v>97</v>
      </c>
      <c r="E12" s="7" t="s">
        <v>98</v>
      </c>
      <c r="F12" s="7" t="s">
        <v>99</v>
      </c>
      <c r="G12" s="7" t="s">
        <v>87</v>
      </c>
      <c r="H12" s="7"/>
      <c r="I12" s="7"/>
    </row>
    <row r="13" spans="1:9" x14ac:dyDescent="0.2">
      <c r="A13" s="37"/>
      <c r="B13" s="6" t="s">
        <v>95</v>
      </c>
      <c r="C13" s="6">
        <v>3432</v>
      </c>
      <c r="D13" s="6">
        <v>6075</v>
      </c>
      <c r="E13" s="6">
        <v>5400</v>
      </c>
      <c r="F13" s="6">
        <v>6075</v>
      </c>
      <c r="G13" s="6">
        <v>280</v>
      </c>
      <c r="H13" s="6"/>
      <c r="I13" s="6"/>
    </row>
  </sheetData>
  <mergeCells count="6">
    <mergeCell ref="A12:A13"/>
    <mergeCell ref="A10:A11"/>
    <mergeCell ref="A7:A9"/>
    <mergeCell ref="B1:I1"/>
    <mergeCell ref="A5:A6"/>
    <mergeCell ref="A3:A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"/>
  <sheetViews>
    <sheetView workbookViewId="0">
      <selection activeCell="C13" sqref="C13"/>
    </sheetView>
  </sheetViews>
  <sheetFormatPr baseColWidth="10" defaultColWidth="8.83203125" defaultRowHeight="15" x14ac:dyDescent="0.2"/>
  <cols>
    <col min="1" max="1" width="31.33203125" bestFit="1" customWidth="1"/>
    <col min="2" max="2" width="23.5" bestFit="1" customWidth="1"/>
    <col min="3" max="4" width="25.33203125" bestFit="1" customWidth="1"/>
  </cols>
  <sheetData>
    <row r="1" spans="1:4" x14ac:dyDescent="0.2">
      <c r="A1" s="35" t="s">
        <v>288</v>
      </c>
      <c r="B1" s="35"/>
      <c r="C1" s="35"/>
      <c r="D1" s="35"/>
    </row>
    <row r="2" spans="1:4" x14ac:dyDescent="0.2">
      <c r="A2" s="24" t="s">
        <v>100</v>
      </c>
      <c r="B2" s="24" t="s">
        <v>101</v>
      </c>
      <c r="C2" s="24" t="s">
        <v>102</v>
      </c>
      <c r="D2" s="24" t="s">
        <v>103</v>
      </c>
    </row>
    <row r="3" spans="1:4" x14ac:dyDescent="0.2">
      <c r="A3" s="24" t="s">
        <v>12</v>
      </c>
      <c r="B3" s="24">
        <v>17.3</v>
      </c>
      <c r="C3" s="24">
        <v>35.5</v>
      </c>
      <c r="D3" s="24">
        <v>71.400000000000006</v>
      </c>
    </row>
    <row r="4" spans="1:4" x14ac:dyDescent="0.2">
      <c r="A4" s="24" t="s">
        <v>13</v>
      </c>
      <c r="B4" s="24">
        <v>9.4</v>
      </c>
      <c r="C4" s="24">
        <v>21.9</v>
      </c>
      <c r="D4" s="24">
        <v>43.2</v>
      </c>
    </row>
    <row r="5" spans="1:4" x14ac:dyDescent="0.2">
      <c r="A5" s="24" t="s">
        <v>308</v>
      </c>
      <c r="B5" s="24">
        <v>84</v>
      </c>
      <c r="C5" s="24">
        <v>62</v>
      </c>
      <c r="D5" s="24">
        <v>65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"/>
  <sheetViews>
    <sheetView workbookViewId="0">
      <selection activeCell="G19" sqref="G19"/>
    </sheetView>
  </sheetViews>
  <sheetFormatPr baseColWidth="10" defaultColWidth="8.83203125" defaultRowHeight="15" x14ac:dyDescent="0.2"/>
  <sheetData>
    <row r="1" spans="1:18" x14ac:dyDescent="0.2">
      <c r="A1" s="35" t="s">
        <v>289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8" ht="14.25" customHeight="1" x14ac:dyDescent="0.2">
      <c r="A2" s="14"/>
      <c r="B2" s="14" t="s">
        <v>117</v>
      </c>
      <c r="C2" s="36" t="s">
        <v>104</v>
      </c>
      <c r="D2" s="36"/>
      <c r="E2" s="36"/>
      <c r="F2" s="36"/>
      <c r="G2" s="36" t="s">
        <v>105</v>
      </c>
      <c r="H2" s="36"/>
      <c r="I2" s="36"/>
      <c r="J2" s="36"/>
      <c r="K2" s="36" t="s">
        <v>106</v>
      </c>
      <c r="L2" s="36"/>
      <c r="M2" s="36"/>
      <c r="N2" s="36"/>
      <c r="O2" s="36" t="s">
        <v>14</v>
      </c>
      <c r="P2" s="36"/>
      <c r="Q2" s="36"/>
      <c r="R2" s="36"/>
    </row>
    <row r="3" spans="1:18" ht="30" customHeight="1" x14ac:dyDescent="0.2">
      <c r="A3" s="14" t="s">
        <v>116</v>
      </c>
      <c r="B3" s="14" t="s">
        <v>5</v>
      </c>
      <c r="C3" s="6" t="s">
        <v>107</v>
      </c>
      <c r="D3" s="6" t="s">
        <v>108</v>
      </c>
      <c r="E3" s="6" t="s">
        <v>109</v>
      </c>
      <c r="F3" s="6" t="s">
        <v>110</v>
      </c>
      <c r="G3" s="6" t="s">
        <v>107</v>
      </c>
      <c r="H3" s="6" t="s">
        <v>108</v>
      </c>
      <c r="I3" s="6" t="s">
        <v>109</v>
      </c>
      <c r="J3" s="6" t="s">
        <v>110</v>
      </c>
      <c r="K3" s="6" t="s">
        <v>107</v>
      </c>
      <c r="L3" s="6" t="s">
        <v>108</v>
      </c>
      <c r="M3" s="6" t="s">
        <v>109</v>
      </c>
      <c r="N3" s="6" t="s">
        <v>110</v>
      </c>
      <c r="O3" s="6" t="s">
        <v>107</v>
      </c>
      <c r="P3" s="6" t="s">
        <v>108</v>
      </c>
      <c r="Q3" s="6" t="s">
        <v>109</v>
      </c>
      <c r="R3" s="6" t="s">
        <v>110</v>
      </c>
    </row>
    <row r="4" spans="1:18" x14ac:dyDescent="0.2">
      <c r="A4" s="6" t="s">
        <v>111</v>
      </c>
      <c r="B4" s="6">
        <v>54</v>
      </c>
      <c r="C4" s="6">
        <v>4</v>
      </c>
      <c r="D4" s="6">
        <v>3</v>
      </c>
      <c r="E4" s="6">
        <v>2</v>
      </c>
      <c r="F4" s="6">
        <v>5</v>
      </c>
      <c r="G4" s="6"/>
      <c r="H4" s="6"/>
      <c r="I4" s="6"/>
      <c r="J4" s="6"/>
      <c r="K4" s="6">
        <v>20</v>
      </c>
      <c r="L4" s="6">
        <v>11</v>
      </c>
      <c r="M4" s="6">
        <v>9</v>
      </c>
      <c r="N4" s="6">
        <v>3</v>
      </c>
      <c r="O4" s="6"/>
      <c r="P4" s="6"/>
      <c r="Q4" s="6"/>
      <c r="R4" s="6"/>
    </row>
    <row r="5" spans="1:18" x14ac:dyDescent="0.2">
      <c r="A5" s="6" t="s">
        <v>112</v>
      </c>
      <c r="B5" s="6">
        <v>129</v>
      </c>
      <c r="C5" s="6">
        <v>13</v>
      </c>
      <c r="D5" s="6">
        <v>12</v>
      </c>
      <c r="E5" s="6">
        <v>12</v>
      </c>
      <c r="F5" s="6">
        <v>22</v>
      </c>
      <c r="G5" s="6"/>
      <c r="H5" s="6"/>
      <c r="I5" s="6"/>
      <c r="J5" s="6"/>
      <c r="K5" s="6">
        <v>53</v>
      </c>
      <c r="L5" s="6">
        <v>28</v>
      </c>
      <c r="M5" s="6">
        <v>32</v>
      </c>
      <c r="N5" s="6">
        <v>12</v>
      </c>
      <c r="O5" s="6"/>
      <c r="P5" s="6"/>
      <c r="Q5" s="6"/>
      <c r="R5" s="6"/>
    </row>
    <row r="6" spans="1:18" x14ac:dyDescent="0.2">
      <c r="A6" s="6" t="s">
        <v>113</v>
      </c>
      <c r="B6" s="6">
        <v>156</v>
      </c>
      <c r="C6" s="6">
        <v>29</v>
      </c>
      <c r="D6" s="6">
        <v>25</v>
      </c>
      <c r="E6" s="6">
        <v>33</v>
      </c>
      <c r="F6" s="6">
        <v>49</v>
      </c>
      <c r="G6" s="6"/>
      <c r="H6" s="6"/>
      <c r="I6" s="6"/>
      <c r="J6" s="6"/>
      <c r="K6" s="6">
        <v>100</v>
      </c>
      <c r="L6" s="6">
        <v>40</v>
      </c>
      <c r="M6" s="6">
        <v>45</v>
      </c>
      <c r="N6" s="6">
        <v>23</v>
      </c>
      <c r="O6" s="6"/>
      <c r="P6" s="6"/>
      <c r="Q6" s="6"/>
      <c r="R6" s="6"/>
    </row>
    <row r="7" spans="1:18" x14ac:dyDescent="0.2">
      <c r="A7" s="6" t="s">
        <v>114</v>
      </c>
      <c r="B7" s="6">
        <v>4</v>
      </c>
      <c r="C7" s="6"/>
      <c r="D7" s="6"/>
      <c r="E7" s="6"/>
      <c r="F7" s="6"/>
      <c r="G7" s="6"/>
      <c r="H7" s="6"/>
      <c r="I7" s="6"/>
      <c r="J7" s="6"/>
      <c r="K7" s="6">
        <v>2</v>
      </c>
      <c r="L7" s="6">
        <v>1</v>
      </c>
      <c r="M7" s="6">
        <v>1</v>
      </c>
      <c r="N7" s="6">
        <v>1</v>
      </c>
      <c r="O7" s="6"/>
      <c r="P7" s="6"/>
      <c r="Q7" s="6"/>
      <c r="R7" s="6"/>
    </row>
    <row r="8" spans="1:18" x14ac:dyDescent="0.2">
      <c r="A8" s="6" t="s">
        <v>115</v>
      </c>
      <c r="B8" s="6">
        <v>17</v>
      </c>
      <c r="C8" s="6">
        <v>3</v>
      </c>
      <c r="D8" s="6">
        <v>3</v>
      </c>
      <c r="E8" s="6">
        <v>3</v>
      </c>
      <c r="F8" s="6">
        <v>5</v>
      </c>
      <c r="G8" s="6"/>
      <c r="H8" s="6"/>
      <c r="I8" s="6"/>
      <c r="J8" s="6"/>
      <c r="K8" s="6">
        <v>10</v>
      </c>
      <c r="L8" s="6">
        <v>6</v>
      </c>
      <c r="M8" s="6">
        <v>3</v>
      </c>
      <c r="N8" s="6">
        <v>5</v>
      </c>
      <c r="O8" s="6"/>
      <c r="P8" s="6"/>
      <c r="Q8" s="6"/>
      <c r="R8" s="6"/>
    </row>
    <row r="9" spans="1:18" x14ac:dyDescent="0.2">
      <c r="A9" s="6" t="s">
        <v>14</v>
      </c>
      <c r="B9" s="6">
        <v>360</v>
      </c>
      <c r="C9" s="6">
        <v>49</v>
      </c>
      <c r="D9" s="6">
        <v>43</v>
      </c>
      <c r="E9" s="6">
        <v>50</v>
      </c>
      <c r="F9" s="6">
        <v>81</v>
      </c>
      <c r="G9" s="6">
        <v>119</v>
      </c>
      <c r="H9" s="6">
        <v>75</v>
      </c>
      <c r="I9" s="6">
        <v>72</v>
      </c>
      <c r="J9" s="6">
        <v>189</v>
      </c>
      <c r="K9" s="6">
        <v>185</v>
      </c>
      <c r="L9" s="6">
        <v>86</v>
      </c>
      <c r="M9" s="6">
        <v>90</v>
      </c>
      <c r="N9" s="6">
        <v>44</v>
      </c>
      <c r="O9" s="6">
        <v>353</v>
      </c>
      <c r="P9" s="6">
        <v>204</v>
      </c>
      <c r="Q9" s="6">
        <v>212</v>
      </c>
      <c r="R9" s="6">
        <v>314</v>
      </c>
    </row>
    <row r="10" spans="1:18" x14ac:dyDescent="0.2">
      <c r="A10" s="36" t="s">
        <v>47</v>
      </c>
      <c r="B10" s="32" t="s">
        <v>118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18" x14ac:dyDescent="0.2">
      <c r="A11" s="36"/>
      <c r="B11" s="32" t="s">
        <v>119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</sheetData>
  <mergeCells count="8">
    <mergeCell ref="A1:Q1"/>
    <mergeCell ref="A10:A11"/>
    <mergeCell ref="K2:N2"/>
    <mergeCell ref="O2:R2"/>
    <mergeCell ref="G2:J2"/>
    <mergeCell ref="C2:F2"/>
    <mergeCell ref="B10:R10"/>
    <mergeCell ref="B11:R1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"/>
  <sheetViews>
    <sheetView workbookViewId="0">
      <selection activeCell="H26" sqref="H26"/>
    </sheetView>
  </sheetViews>
  <sheetFormatPr baseColWidth="10" defaultColWidth="8.83203125" defaultRowHeight="15" x14ac:dyDescent="0.2"/>
  <cols>
    <col min="1" max="2" width="8.5" bestFit="1" customWidth="1"/>
    <col min="3" max="3" width="10.33203125" bestFit="1" customWidth="1"/>
    <col min="4" max="4" width="12.1640625" bestFit="1" customWidth="1"/>
    <col min="5" max="6" width="8.5" bestFit="1" customWidth="1"/>
    <col min="7" max="7" width="19.6640625" bestFit="1" customWidth="1"/>
  </cols>
  <sheetData>
    <row r="1" spans="1:7" x14ac:dyDescent="0.2">
      <c r="A1" s="35" t="s">
        <v>290</v>
      </c>
      <c r="B1" s="35"/>
      <c r="C1" s="35"/>
      <c r="D1" s="35"/>
      <c r="E1" s="35"/>
      <c r="F1" s="35"/>
      <c r="G1" s="35"/>
    </row>
    <row r="2" spans="1:7" x14ac:dyDescent="0.2">
      <c r="A2" s="6" t="s">
        <v>120</v>
      </c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  <c r="G2" s="6" t="s">
        <v>126</v>
      </c>
    </row>
    <row r="3" spans="1:7" x14ac:dyDescent="0.2">
      <c r="A3" s="6" t="s">
        <v>127</v>
      </c>
      <c r="B3" s="6" t="s">
        <v>130</v>
      </c>
      <c r="C3" s="6">
        <v>54</v>
      </c>
      <c r="D3" s="6" t="s">
        <v>137</v>
      </c>
      <c r="E3" s="6" t="s">
        <v>141</v>
      </c>
      <c r="F3" s="16">
        <v>0.3</v>
      </c>
      <c r="G3" s="6" t="s">
        <v>149</v>
      </c>
    </row>
    <row r="4" spans="1:7" x14ac:dyDescent="0.2">
      <c r="A4" s="6" t="s">
        <v>128</v>
      </c>
      <c r="B4" s="6" t="s">
        <v>131</v>
      </c>
      <c r="C4" s="6">
        <v>54</v>
      </c>
      <c r="D4" s="6" t="s">
        <v>138</v>
      </c>
      <c r="E4" s="6" t="s">
        <v>143</v>
      </c>
      <c r="F4" s="13" t="s">
        <v>146</v>
      </c>
      <c r="G4" s="6" t="s">
        <v>150</v>
      </c>
    </row>
    <row r="5" spans="1:7" x14ac:dyDescent="0.2">
      <c r="A5" s="6" t="s">
        <v>129</v>
      </c>
      <c r="B5" s="6" t="s">
        <v>132</v>
      </c>
      <c r="C5" s="6">
        <v>52</v>
      </c>
      <c r="D5" s="6" t="s">
        <v>139</v>
      </c>
      <c r="E5" s="6" t="s">
        <v>144</v>
      </c>
      <c r="F5" s="16">
        <v>0.6</v>
      </c>
      <c r="G5" s="6" t="s">
        <v>151</v>
      </c>
    </row>
    <row r="6" spans="1:7" x14ac:dyDescent="0.2">
      <c r="A6" s="6" t="s">
        <v>127</v>
      </c>
      <c r="B6" s="6" t="s">
        <v>133</v>
      </c>
      <c r="C6" s="6">
        <v>54</v>
      </c>
      <c r="D6" s="6" t="s">
        <v>140</v>
      </c>
      <c r="E6" s="6" t="s">
        <v>143</v>
      </c>
      <c r="F6" s="16">
        <v>0.7</v>
      </c>
      <c r="G6" s="6" t="s">
        <v>152</v>
      </c>
    </row>
    <row r="7" spans="1:7" x14ac:dyDescent="0.2">
      <c r="A7" s="6" t="s">
        <v>129</v>
      </c>
      <c r="B7" s="6" t="s">
        <v>134</v>
      </c>
      <c r="C7" s="6">
        <v>52</v>
      </c>
      <c r="D7" s="6" t="s">
        <v>141</v>
      </c>
      <c r="E7" s="15"/>
      <c r="F7" s="13" t="s">
        <v>147</v>
      </c>
      <c r="G7" s="6" t="s">
        <v>153</v>
      </c>
    </row>
    <row r="8" spans="1:7" x14ac:dyDescent="0.2">
      <c r="A8" s="6" t="s">
        <v>129</v>
      </c>
      <c r="B8" s="6" t="s">
        <v>135</v>
      </c>
      <c r="C8" s="6" t="s">
        <v>136</v>
      </c>
      <c r="D8" s="6" t="s">
        <v>142</v>
      </c>
      <c r="E8" s="6" t="s">
        <v>145</v>
      </c>
      <c r="F8" s="13" t="s">
        <v>148</v>
      </c>
      <c r="G8" s="6" t="s">
        <v>154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67"/>
  <sheetViews>
    <sheetView topLeftCell="A50" zoomScale="83" workbookViewId="0">
      <selection activeCell="O65" sqref="O65"/>
    </sheetView>
  </sheetViews>
  <sheetFormatPr baseColWidth="10" defaultColWidth="9" defaultRowHeight="15" x14ac:dyDescent="0.2"/>
  <cols>
    <col min="1" max="1" width="13" style="1" bestFit="1" customWidth="1"/>
    <col min="2" max="4" width="5.1640625" style="1" bestFit="1" customWidth="1"/>
    <col min="5" max="9" width="13" style="1" bestFit="1" customWidth="1"/>
    <col min="10" max="10" width="11" style="1" bestFit="1" customWidth="1"/>
    <col min="11" max="11" width="16.1640625" style="1" bestFit="1" customWidth="1"/>
    <col min="12" max="16384" width="9" style="1"/>
  </cols>
  <sheetData>
    <row r="1" spans="1:11" x14ac:dyDescent="0.2">
      <c r="A1" s="38" t="s">
        <v>291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8.5" customHeight="1" x14ac:dyDescent="0.2">
      <c r="A2" s="25" t="s">
        <v>201</v>
      </c>
      <c r="B2" s="26" t="s">
        <v>155</v>
      </c>
      <c r="C2" s="26" t="s">
        <v>156</v>
      </c>
      <c r="D2" s="26" t="s">
        <v>164</v>
      </c>
      <c r="E2" s="26" t="s">
        <v>157</v>
      </c>
      <c r="F2" s="26" t="s">
        <v>158</v>
      </c>
      <c r="G2" s="26" t="s">
        <v>159</v>
      </c>
      <c r="H2" s="26" t="s">
        <v>160</v>
      </c>
      <c r="I2" s="26" t="s">
        <v>161</v>
      </c>
      <c r="J2" s="26" t="s">
        <v>162</v>
      </c>
      <c r="K2" s="26" t="s">
        <v>163</v>
      </c>
    </row>
    <row r="3" spans="1:11" ht="28.5" customHeight="1" x14ac:dyDescent="0.2">
      <c r="A3" s="26" t="s">
        <v>165</v>
      </c>
      <c r="B3" s="26" t="s">
        <v>166</v>
      </c>
      <c r="C3" s="27"/>
      <c r="D3" s="26" t="s">
        <v>169</v>
      </c>
      <c r="E3" s="26">
        <v>1950</v>
      </c>
      <c r="F3" s="26">
        <v>4</v>
      </c>
      <c r="G3" s="26">
        <v>0.8</v>
      </c>
      <c r="H3" s="26">
        <v>0.9</v>
      </c>
      <c r="I3" s="26">
        <v>4</v>
      </c>
      <c r="J3" s="26">
        <v>6</v>
      </c>
      <c r="K3" s="26"/>
    </row>
    <row r="4" spans="1:11" ht="28.5" customHeight="1" x14ac:dyDescent="0.2">
      <c r="A4" s="26" t="s">
        <v>165</v>
      </c>
      <c r="B4" s="26" t="s">
        <v>166</v>
      </c>
      <c r="C4" s="28"/>
      <c r="D4" s="26" t="s">
        <v>170</v>
      </c>
      <c r="E4" s="26">
        <v>1930</v>
      </c>
      <c r="F4" s="26">
        <v>11.5</v>
      </c>
      <c r="G4" s="26">
        <v>1.6</v>
      </c>
      <c r="H4" s="26">
        <v>2.8</v>
      </c>
      <c r="I4" s="26">
        <v>6</v>
      </c>
      <c r="J4" s="26">
        <v>20</v>
      </c>
      <c r="K4" s="26"/>
    </row>
    <row r="5" spans="1:11" ht="28.5" customHeight="1" x14ac:dyDescent="0.2">
      <c r="A5" s="26" t="s">
        <v>165</v>
      </c>
      <c r="B5" s="26" t="s">
        <v>166</v>
      </c>
      <c r="C5" s="28"/>
      <c r="D5" s="26" t="s">
        <v>171</v>
      </c>
      <c r="E5" s="26">
        <v>2010</v>
      </c>
      <c r="F5" s="26">
        <v>11</v>
      </c>
      <c r="G5" s="26">
        <v>3</v>
      </c>
      <c r="H5" s="26">
        <v>2.8</v>
      </c>
      <c r="I5" s="26">
        <v>6</v>
      </c>
      <c r="J5" s="26">
        <v>25</v>
      </c>
      <c r="K5" s="26"/>
    </row>
    <row r="6" spans="1:11" ht="28.5" customHeight="1" x14ac:dyDescent="0.2">
      <c r="A6" s="26" t="s">
        <v>165</v>
      </c>
      <c r="B6" s="26" t="s">
        <v>166</v>
      </c>
      <c r="C6" s="28"/>
      <c r="D6" s="26" t="s">
        <v>172</v>
      </c>
      <c r="E6" s="26">
        <v>2010</v>
      </c>
      <c r="F6" s="26">
        <v>7</v>
      </c>
      <c r="G6" s="26">
        <v>1.2</v>
      </c>
      <c r="H6" s="26">
        <v>1.5</v>
      </c>
      <c r="I6" s="26">
        <v>15</v>
      </c>
      <c r="J6" s="26">
        <v>8</v>
      </c>
      <c r="K6" s="26"/>
    </row>
    <row r="7" spans="1:11" ht="28.5" customHeight="1" x14ac:dyDescent="0.2">
      <c r="A7" s="26" t="s">
        <v>165</v>
      </c>
      <c r="B7" s="26" t="s">
        <v>166</v>
      </c>
      <c r="C7" s="28"/>
      <c r="D7" s="26" t="s">
        <v>170</v>
      </c>
      <c r="E7" s="26">
        <v>1930</v>
      </c>
      <c r="F7" s="26">
        <v>11</v>
      </c>
      <c r="G7" s="26">
        <v>2.2000000000000002</v>
      </c>
      <c r="H7" s="26">
        <v>2.7</v>
      </c>
      <c r="I7" s="26">
        <v>7</v>
      </c>
      <c r="J7" s="26">
        <v>20</v>
      </c>
      <c r="K7" s="26"/>
    </row>
    <row r="8" spans="1:11" ht="28.5" customHeight="1" x14ac:dyDescent="0.2">
      <c r="A8" s="26" t="s">
        <v>165</v>
      </c>
      <c r="B8" s="26" t="s">
        <v>167</v>
      </c>
      <c r="C8" s="28"/>
      <c r="D8" s="26" t="s">
        <v>309</v>
      </c>
      <c r="E8" s="26">
        <v>1970</v>
      </c>
      <c r="F8" s="26">
        <v>2.8</v>
      </c>
      <c r="G8" s="26">
        <v>0.9</v>
      </c>
      <c r="H8" s="26">
        <v>2.2999999999999998</v>
      </c>
      <c r="I8" s="26">
        <v>8</v>
      </c>
      <c r="J8" s="26">
        <v>25</v>
      </c>
      <c r="K8" s="26" t="s">
        <v>174</v>
      </c>
    </row>
    <row r="9" spans="1:11" ht="28.5" customHeight="1" x14ac:dyDescent="0.2">
      <c r="A9" s="26" t="s">
        <v>165</v>
      </c>
      <c r="B9" s="26" t="s">
        <v>167</v>
      </c>
      <c r="C9" s="28"/>
      <c r="D9" s="26" t="s">
        <v>169</v>
      </c>
      <c r="E9" s="26">
        <v>2010</v>
      </c>
      <c r="F9" s="26">
        <v>6.5</v>
      </c>
      <c r="G9" s="26">
        <v>1</v>
      </c>
      <c r="H9" s="26">
        <v>1.7</v>
      </c>
      <c r="I9" s="26">
        <v>5</v>
      </c>
      <c r="J9" s="26">
        <v>24</v>
      </c>
      <c r="K9" s="26"/>
    </row>
    <row r="10" spans="1:11" ht="28.5" customHeight="1" x14ac:dyDescent="0.2">
      <c r="A10" s="26" t="s">
        <v>165</v>
      </c>
      <c r="B10" s="26" t="s">
        <v>167</v>
      </c>
      <c r="C10" s="28"/>
      <c r="D10" s="26" t="s">
        <v>169</v>
      </c>
      <c r="E10" s="26">
        <v>2010</v>
      </c>
      <c r="F10" s="26">
        <v>6</v>
      </c>
      <c r="G10" s="26">
        <v>2</v>
      </c>
      <c r="H10" s="26">
        <v>1.9</v>
      </c>
      <c r="I10" s="26">
        <v>6</v>
      </c>
      <c r="J10" s="26">
        <v>22</v>
      </c>
      <c r="K10" s="26"/>
    </row>
    <row r="11" spans="1:11" ht="28.5" customHeight="1" x14ac:dyDescent="0.2">
      <c r="A11" s="26" t="s">
        <v>165</v>
      </c>
      <c r="B11" s="26" t="s">
        <v>167</v>
      </c>
      <c r="C11" s="28"/>
      <c r="D11" s="26" t="s">
        <v>171</v>
      </c>
      <c r="E11" s="26">
        <v>2060</v>
      </c>
      <c r="F11" s="26">
        <v>7</v>
      </c>
      <c r="G11" s="26">
        <v>1.7</v>
      </c>
      <c r="H11" s="26">
        <v>2.9</v>
      </c>
      <c r="I11" s="26">
        <v>7</v>
      </c>
      <c r="J11" s="26">
        <v>30</v>
      </c>
      <c r="K11" s="26"/>
    </row>
    <row r="12" spans="1:11" ht="28.5" customHeight="1" x14ac:dyDescent="0.2">
      <c r="A12" s="26" t="s">
        <v>165</v>
      </c>
      <c r="B12" s="26" t="s">
        <v>168</v>
      </c>
      <c r="C12" s="28"/>
      <c r="D12" s="26" t="s">
        <v>173</v>
      </c>
      <c r="E12" s="26">
        <v>2010</v>
      </c>
      <c r="F12" s="26">
        <v>13</v>
      </c>
      <c r="G12" s="26">
        <v>9</v>
      </c>
      <c r="H12" s="26">
        <v>1.8</v>
      </c>
      <c r="I12" s="26">
        <v>4</v>
      </c>
      <c r="J12" s="26">
        <v>12</v>
      </c>
      <c r="K12" s="26"/>
    </row>
    <row r="13" spans="1:11" ht="28.5" customHeight="1" x14ac:dyDescent="0.2">
      <c r="A13" s="26" t="s">
        <v>165</v>
      </c>
      <c r="B13" s="26" t="s">
        <v>175</v>
      </c>
      <c r="C13" s="28"/>
      <c r="D13" s="26" t="s">
        <v>173</v>
      </c>
      <c r="E13" s="26">
        <v>2050</v>
      </c>
      <c r="F13" s="26">
        <v>12</v>
      </c>
      <c r="G13" s="26">
        <v>8.5</v>
      </c>
      <c r="H13" s="26">
        <v>1.6</v>
      </c>
      <c r="I13" s="26">
        <v>4</v>
      </c>
      <c r="J13" s="26">
        <v>12</v>
      </c>
      <c r="K13" s="26"/>
    </row>
    <row r="14" spans="1:11" ht="28.5" customHeight="1" x14ac:dyDescent="0.2">
      <c r="A14" s="26" t="s">
        <v>165</v>
      </c>
      <c r="B14" s="26" t="s">
        <v>176</v>
      </c>
      <c r="C14" s="28"/>
      <c r="D14" s="26" t="s">
        <v>171</v>
      </c>
      <c r="E14" s="26">
        <v>2060</v>
      </c>
      <c r="F14" s="26">
        <v>4</v>
      </c>
      <c r="G14" s="26">
        <v>2.5</v>
      </c>
      <c r="H14" s="26">
        <v>1.8</v>
      </c>
      <c r="I14" s="26">
        <v>3</v>
      </c>
      <c r="J14" s="26">
        <v>30</v>
      </c>
      <c r="K14" s="26"/>
    </row>
    <row r="15" spans="1:11" ht="28.5" customHeight="1" x14ac:dyDescent="0.2">
      <c r="A15" s="26" t="s">
        <v>165</v>
      </c>
      <c r="B15" s="26" t="s">
        <v>177</v>
      </c>
      <c r="C15" s="28"/>
      <c r="D15" s="26" t="s">
        <v>169</v>
      </c>
      <c r="E15" s="26">
        <v>2060</v>
      </c>
      <c r="F15" s="26">
        <v>7.3</v>
      </c>
      <c r="G15" s="26">
        <v>1</v>
      </c>
      <c r="H15" s="26">
        <v>2.2999999999999998</v>
      </c>
      <c r="I15" s="26">
        <v>9</v>
      </c>
      <c r="J15" s="26">
        <v>42</v>
      </c>
      <c r="K15" s="26"/>
    </row>
    <row r="16" spans="1:11" ht="28.5" customHeight="1" x14ac:dyDescent="0.2">
      <c r="A16" s="26" t="s">
        <v>165</v>
      </c>
      <c r="B16" s="26" t="s">
        <v>178</v>
      </c>
      <c r="C16" s="28"/>
      <c r="D16" s="26" t="s">
        <v>182</v>
      </c>
      <c r="E16" s="26">
        <v>2070</v>
      </c>
      <c r="F16" s="26">
        <v>6</v>
      </c>
      <c r="G16" s="26">
        <v>1</v>
      </c>
      <c r="H16" s="26">
        <v>1.7</v>
      </c>
      <c r="I16" s="26">
        <v>5</v>
      </c>
      <c r="J16" s="26">
        <v>15</v>
      </c>
      <c r="K16" s="26"/>
    </row>
    <row r="17" spans="1:22" ht="28.5" customHeight="1" x14ac:dyDescent="0.2">
      <c r="A17" s="26" t="s">
        <v>165</v>
      </c>
      <c r="B17" s="26" t="s">
        <v>179</v>
      </c>
      <c r="C17" s="28"/>
      <c r="D17" s="26" t="s">
        <v>169</v>
      </c>
      <c r="E17" s="26">
        <v>2010</v>
      </c>
      <c r="F17" s="26">
        <v>6.5</v>
      </c>
      <c r="G17" s="26">
        <v>1</v>
      </c>
      <c r="H17" s="26">
        <v>1.7</v>
      </c>
      <c r="I17" s="26">
        <v>5</v>
      </c>
      <c r="J17" s="26">
        <v>24</v>
      </c>
      <c r="K17" s="26"/>
    </row>
    <row r="18" spans="1:22" ht="28.5" customHeight="1" x14ac:dyDescent="0.2">
      <c r="A18" s="26" t="s">
        <v>165</v>
      </c>
      <c r="B18" s="26" t="s">
        <v>180</v>
      </c>
      <c r="C18" s="28"/>
      <c r="D18" s="26" t="s">
        <v>183</v>
      </c>
      <c r="E18" s="26">
        <v>2010</v>
      </c>
      <c r="F18" s="26">
        <v>2.2999999999999998</v>
      </c>
      <c r="G18" s="26"/>
      <c r="H18" s="26">
        <v>0.5</v>
      </c>
      <c r="I18" s="26">
        <v>2.6</v>
      </c>
      <c r="J18" s="26">
        <v>4</v>
      </c>
      <c r="K18" s="26"/>
    </row>
    <row r="19" spans="1:22" ht="28.5" customHeight="1" x14ac:dyDescent="0.2">
      <c r="A19" s="26" t="s">
        <v>165</v>
      </c>
      <c r="B19" s="26" t="s">
        <v>181</v>
      </c>
      <c r="C19" s="28"/>
      <c r="D19" s="26" t="s">
        <v>169</v>
      </c>
      <c r="E19" s="26">
        <v>1950</v>
      </c>
      <c r="F19" s="26">
        <v>4.5</v>
      </c>
      <c r="G19" s="26">
        <v>3</v>
      </c>
      <c r="H19" s="26">
        <v>0.7</v>
      </c>
      <c r="I19" s="26">
        <v>4</v>
      </c>
      <c r="J19" s="26">
        <v>5</v>
      </c>
      <c r="K19" s="26"/>
      <c r="Q19" s="18"/>
      <c r="R19" s="18"/>
      <c r="T19"/>
      <c r="U19" s="18"/>
      <c r="V19" s="18"/>
    </row>
    <row r="20" spans="1:22" ht="28.5" customHeight="1" x14ac:dyDescent="0.2">
      <c r="A20" s="26" t="s">
        <v>165</v>
      </c>
      <c r="B20" s="26" t="s">
        <v>181</v>
      </c>
      <c r="C20" s="28"/>
      <c r="D20" s="26" t="s">
        <v>184</v>
      </c>
      <c r="E20" s="26">
        <v>2060</v>
      </c>
      <c r="F20" s="26">
        <v>7</v>
      </c>
      <c r="G20" s="26">
        <v>4.3</v>
      </c>
      <c r="H20" s="26">
        <v>1.65</v>
      </c>
      <c r="I20" s="26">
        <v>4</v>
      </c>
      <c r="J20" s="26">
        <v>15</v>
      </c>
      <c r="K20" s="26"/>
      <c r="Q20" s="17"/>
      <c r="R20" s="17"/>
      <c r="U20" s="17"/>
      <c r="V20" s="17"/>
    </row>
    <row r="21" spans="1:22" ht="28.5" customHeight="1" x14ac:dyDescent="0.2">
      <c r="A21" s="26" t="s">
        <v>165</v>
      </c>
      <c r="B21" s="26" t="s">
        <v>181</v>
      </c>
      <c r="C21" s="28"/>
      <c r="D21" s="26" t="s">
        <v>170</v>
      </c>
      <c r="E21" s="26">
        <v>1930</v>
      </c>
      <c r="F21" s="26">
        <v>5.5</v>
      </c>
      <c r="G21" s="26">
        <v>2.4</v>
      </c>
      <c r="H21" s="26">
        <v>1.5</v>
      </c>
      <c r="I21" s="26">
        <v>6</v>
      </c>
      <c r="J21" s="26">
        <v>10</v>
      </c>
      <c r="K21" s="26"/>
      <c r="Q21" s="17"/>
      <c r="R21" s="17"/>
      <c r="T21"/>
      <c r="U21" s="17"/>
      <c r="V21" s="17"/>
    </row>
    <row r="22" spans="1:22" ht="28.5" customHeight="1" x14ac:dyDescent="0.2">
      <c r="A22" s="26" t="s">
        <v>185</v>
      </c>
      <c r="B22" s="26" t="s">
        <v>186</v>
      </c>
      <c r="C22" s="28"/>
      <c r="D22" s="26" t="s">
        <v>171</v>
      </c>
      <c r="E22" s="26">
        <v>1625</v>
      </c>
      <c r="F22" s="26">
        <v>6.5</v>
      </c>
      <c r="G22" s="26">
        <v>2.8</v>
      </c>
      <c r="H22" s="26">
        <v>2.5</v>
      </c>
      <c r="I22" s="26">
        <v>6</v>
      </c>
      <c r="J22" s="26">
        <v>20</v>
      </c>
      <c r="K22" s="26"/>
      <c r="Q22" s="17"/>
      <c r="R22" s="17"/>
      <c r="T22"/>
      <c r="U22" s="17"/>
      <c r="V22" s="17"/>
    </row>
    <row r="23" spans="1:22" ht="28.5" customHeight="1" x14ac:dyDescent="0.2">
      <c r="A23" s="26" t="s">
        <v>185</v>
      </c>
      <c r="B23" s="26" t="s">
        <v>186</v>
      </c>
      <c r="C23" s="28"/>
      <c r="D23" s="26" t="s">
        <v>192</v>
      </c>
      <c r="E23" s="26">
        <v>1630</v>
      </c>
      <c r="F23" s="26">
        <v>6</v>
      </c>
      <c r="G23" s="26">
        <v>2.6</v>
      </c>
      <c r="H23" s="26">
        <v>0.95</v>
      </c>
      <c r="I23" s="26">
        <v>2.6</v>
      </c>
      <c r="J23" s="26">
        <v>6</v>
      </c>
      <c r="K23" s="26"/>
      <c r="Q23" s="17"/>
      <c r="R23" s="17"/>
      <c r="T23"/>
      <c r="U23" s="17"/>
      <c r="V23" s="17"/>
    </row>
    <row r="24" spans="1:22" ht="28.5" customHeight="1" x14ac:dyDescent="0.2">
      <c r="A24" s="26" t="s">
        <v>185</v>
      </c>
      <c r="B24" s="26" t="s">
        <v>186</v>
      </c>
      <c r="C24" s="28"/>
      <c r="D24" s="26" t="s">
        <v>193</v>
      </c>
      <c r="E24" s="26">
        <v>1850</v>
      </c>
      <c r="F24" s="26">
        <v>16</v>
      </c>
      <c r="G24" s="26">
        <v>6.8</v>
      </c>
      <c r="H24" s="26">
        <v>4.3</v>
      </c>
      <c r="I24" s="26">
        <v>9</v>
      </c>
      <c r="J24" s="26">
        <v>40</v>
      </c>
      <c r="K24" s="26"/>
      <c r="Q24" s="17"/>
      <c r="R24" s="17"/>
      <c r="T24"/>
      <c r="U24" s="17"/>
      <c r="V24" s="17"/>
    </row>
    <row r="25" spans="1:22" ht="28.5" customHeight="1" x14ac:dyDescent="0.2">
      <c r="A25" s="26" t="s">
        <v>185</v>
      </c>
      <c r="B25" s="26" t="s">
        <v>186</v>
      </c>
      <c r="C25" s="28"/>
      <c r="D25" s="26" t="s">
        <v>171</v>
      </c>
      <c r="E25" s="26">
        <v>1845</v>
      </c>
      <c r="F25" s="26">
        <v>12</v>
      </c>
      <c r="G25" s="26">
        <v>3.2</v>
      </c>
      <c r="H25" s="26">
        <v>4.0999999999999996</v>
      </c>
      <c r="I25" s="26">
        <v>6</v>
      </c>
      <c r="J25" s="26">
        <v>25</v>
      </c>
      <c r="K25" s="26"/>
      <c r="Q25" s="17"/>
      <c r="R25" s="17"/>
      <c r="T25"/>
      <c r="U25" s="17"/>
      <c r="V25" s="17"/>
    </row>
    <row r="26" spans="1:22" ht="28.5" customHeight="1" x14ac:dyDescent="0.2">
      <c r="A26" s="26" t="s">
        <v>185</v>
      </c>
      <c r="B26" s="26" t="s">
        <v>187</v>
      </c>
      <c r="C26" s="28"/>
      <c r="D26" s="26" t="s">
        <v>194</v>
      </c>
      <c r="E26" s="26">
        <v>1605</v>
      </c>
      <c r="F26" s="26">
        <v>10</v>
      </c>
      <c r="G26" s="26">
        <v>3</v>
      </c>
      <c r="H26" s="26">
        <v>1.4</v>
      </c>
      <c r="I26" s="26">
        <v>2.4</v>
      </c>
      <c r="J26" s="26">
        <v>12</v>
      </c>
      <c r="K26" s="26"/>
      <c r="Q26" s="17"/>
      <c r="R26" s="17"/>
      <c r="T26"/>
      <c r="U26" s="17"/>
      <c r="V26" s="17"/>
    </row>
    <row r="27" spans="1:22" ht="28.5" customHeight="1" x14ac:dyDescent="0.2">
      <c r="A27" s="26" t="s">
        <v>185</v>
      </c>
      <c r="B27" s="26" t="s">
        <v>187</v>
      </c>
      <c r="C27" s="28"/>
      <c r="D27" s="26" t="s">
        <v>194</v>
      </c>
      <c r="E27" s="26">
        <v>1835</v>
      </c>
      <c r="F27" s="26">
        <v>13</v>
      </c>
      <c r="G27" s="26">
        <v>0.8</v>
      </c>
      <c r="H27" s="26">
        <v>2.5</v>
      </c>
      <c r="I27" s="26">
        <v>7</v>
      </c>
      <c r="J27" s="26">
        <v>20</v>
      </c>
      <c r="K27" s="26"/>
      <c r="Q27" s="17"/>
      <c r="R27" s="17"/>
      <c r="T27"/>
      <c r="U27" s="17"/>
      <c r="V27" s="17"/>
    </row>
    <row r="28" spans="1:22" ht="28.5" customHeight="1" x14ac:dyDescent="0.2">
      <c r="A28" s="26" t="s">
        <v>185</v>
      </c>
      <c r="B28" s="26" t="s">
        <v>187</v>
      </c>
      <c r="C28" s="28"/>
      <c r="D28" s="26" t="s">
        <v>195</v>
      </c>
      <c r="E28" s="26">
        <v>1845</v>
      </c>
      <c r="F28" s="26">
        <v>9</v>
      </c>
      <c r="G28" s="26">
        <v>4.2</v>
      </c>
      <c r="H28" s="26">
        <v>1.5</v>
      </c>
      <c r="I28" s="26">
        <v>4</v>
      </c>
      <c r="J28" s="26">
        <v>7</v>
      </c>
      <c r="K28" s="26"/>
      <c r="Q28" s="17"/>
      <c r="R28" s="17"/>
      <c r="T28"/>
      <c r="U28" s="17"/>
      <c r="V28" s="17"/>
    </row>
    <row r="29" spans="1:22" ht="28.5" customHeight="1" x14ac:dyDescent="0.2">
      <c r="A29" s="26" t="s">
        <v>185</v>
      </c>
      <c r="B29" s="26" t="s">
        <v>188</v>
      </c>
      <c r="C29" s="28"/>
      <c r="D29" s="26" t="s">
        <v>196</v>
      </c>
      <c r="E29" s="26">
        <v>1830</v>
      </c>
      <c r="F29" s="26">
        <v>6</v>
      </c>
      <c r="G29" s="26">
        <v>2.2000000000000002</v>
      </c>
      <c r="H29" s="26">
        <v>1.3</v>
      </c>
      <c r="I29" s="26">
        <v>5</v>
      </c>
      <c r="J29" s="26">
        <v>7</v>
      </c>
      <c r="K29" s="26"/>
      <c r="Q29" s="17"/>
      <c r="R29" s="17"/>
      <c r="T29"/>
      <c r="U29" s="17"/>
      <c r="V29" s="17"/>
    </row>
    <row r="30" spans="1:22" ht="28.5" customHeight="1" x14ac:dyDescent="0.2">
      <c r="A30" s="26" t="s">
        <v>185</v>
      </c>
      <c r="B30" s="26" t="s">
        <v>188</v>
      </c>
      <c r="C30" s="28"/>
      <c r="D30" s="26" t="s">
        <v>197</v>
      </c>
      <c r="E30" s="26">
        <v>1835</v>
      </c>
      <c r="F30" s="26">
        <v>7.5</v>
      </c>
      <c r="G30" s="26">
        <v>1.1000000000000001</v>
      </c>
      <c r="H30" s="26">
        <v>2</v>
      </c>
      <c r="I30" s="26">
        <v>5</v>
      </c>
      <c r="J30" s="26">
        <v>6</v>
      </c>
      <c r="K30" s="26"/>
      <c r="Q30" s="17"/>
      <c r="R30" s="17"/>
      <c r="T30"/>
      <c r="U30" s="17"/>
      <c r="V30" s="17"/>
    </row>
    <row r="31" spans="1:22" ht="28.5" customHeight="1" x14ac:dyDescent="0.2">
      <c r="A31" s="26" t="s">
        <v>185</v>
      </c>
      <c r="B31" s="26" t="s">
        <v>188</v>
      </c>
      <c r="C31" s="28"/>
      <c r="D31" s="26" t="s">
        <v>198</v>
      </c>
      <c r="E31" s="26">
        <v>1840</v>
      </c>
      <c r="F31" s="26">
        <v>12</v>
      </c>
      <c r="G31" s="26">
        <v>2.7</v>
      </c>
      <c r="H31" s="26">
        <v>4.4000000000000004</v>
      </c>
      <c r="I31" s="26">
        <v>5</v>
      </c>
      <c r="J31" s="26">
        <v>15</v>
      </c>
      <c r="K31" s="26"/>
      <c r="Q31" s="17"/>
      <c r="R31" s="17"/>
      <c r="T31"/>
      <c r="U31" s="17"/>
      <c r="V31" s="17"/>
    </row>
    <row r="32" spans="1:22" ht="28.5" customHeight="1" x14ac:dyDescent="0.2">
      <c r="A32" s="26" t="s">
        <v>185</v>
      </c>
      <c r="B32" s="26" t="s">
        <v>189</v>
      </c>
      <c r="C32" s="28"/>
      <c r="D32" s="26" t="s">
        <v>194</v>
      </c>
      <c r="E32" s="26">
        <v>1625</v>
      </c>
      <c r="F32" s="26">
        <v>3.5</v>
      </c>
      <c r="G32" s="26">
        <v>2.1</v>
      </c>
      <c r="H32" s="26">
        <v>0.7</v>
      </c>
      <c r="I32" s="26">
        <v>3</v>
      </c>
      <c r="J32" s="26">
        <v>8</v>
      </c>
      <c r="K32" s="26"/>
      <c r="Q32" s="17"/>
      <c r="R32" s="17"/>
      <c r="T32"/>
      <c r="U32" s="17"/>
      <c r="V32" s="17"/>
    </row>
    <row r="33" spans="1:22" ht="28.5" customHeight="1" x14ac:dyDescent="0.2">
      <c r="A33" s="26" t="s">
        <v>185</v>
      </c>
      <c r="B33" s="26" t="s">
        <v>189</v>
      </c>
      <c r="C33" s="28"/>
      <c r="D33" s="26" t="s">
        <v>192</v>
      </c>
      <c r="E33" s="26">
        <v>1630</v>
      </c>
      <c r="F33" s="26">
        <v>4.5</v>
      </c>
      <c r="G33" s="26">
        <v>1.7</v>
      </c>
      <c r="H33" s="26">
        <v>0.7</v>
      </c>
      <c r="I33" s="26">
        <v>2.2000000000000002</v>
      </c>
      <c r="J33" s="26">
        <v>6</v>
      </c>
      <c r="K33" s="26"/>
      <c r="Q33" s="17"/>
      <c r="R33" s="17"/>
      <c r="T33"/>
      <c r="U33" s="17"/>
      <c r="V33" s="17"/>
    </row>
    <row r="34" spans="1:22" ht="28.5" customHeight="1" x14ac:dyDescent="0.2">
      <c r="A34" s="26" t="s">
        <v>185</v>
      </c>
      <c r="B34" s="26" t="s">
        <v>189</v>
      </c>
      <c r="C34" s="28"/>
      <c r="D34" s="26" t="s">
        <v>170</v>
      </c>
      <c r="E34" s="26">
        <v>1845</v>
      </c>
      <c r="F34" s="26">
        <v>7.5</v>
      </c>
      <c r="G34" s="26">
        <v>2.8</v>
      </c>
      <c r="H34" s="26">
        <v>1.5</v>
      </c>
      <c r="I34" s="26">
        <v>4</v>
      </c>
      <c r="J34" s="26">
        <v>9</v>
      </c>
      <c r="K34" s="26"/>
      <c r="U34" s="19"/>
      <c r="V34" s="19"/>
    </row>
    <row r="35" spans="1:22" ht="28.5" customHeight="1" x14ac:dyDescent="0.2">
      <c r="A35" s="26" t="s">
        <v>185</v>
      </c>
      <c r="B35" s="26" t="s">
        <v>190</v>
      </c>
      <c r="C35" s="28"/>
      <c r="D35" s="26" t="s">
        <v>199</v>
      </c>
      <c r="E35" s="26">
        <v>1630</v>
      </c>
      <c r="F35" s="26">
        <v>4.5</v>
      </c>
      <c r="G35" s="26">
        <v>1.4</v>
      </c>
      <c r="H35" s="26">
        <v>0.7</v>
      </c>
      <c r="I35" s="26">
        <v>4</v>
      </c>
      <c r="J35" s="26">
        <v>6</v>
      </c>
      <c r="K35" s="26"/>
    </row>
    <row r="36" spans="1:22" ht="28.5" customHeight="1" x14ac:dyDescent="0.2">
      <c r="A36" s="26" t="s">
        <v>185</v>
      </c>
      <c r="B36" s="26" t="s">
        <v>190</v>
      </c>
      <c r="C36" s="28"/>
      <c r="D36" s="26" t="s">
        <v>200</v>
      </c>
      <c r="E36" s="26">
        <v>1845</v>
      </c>
      <c r="F36" s="26">
        <v>7</v>
      </c>
      <c r="G36" s="26">
        <v>2.2000000000000002</v>
      </c>
      <c r="H36" s="26">
        <v>1.8</v>
      </c>
      <c r="I36" s="26">
        <v>5</v>
      </c>
      <c r="J36" s="26">
        <v>23</v>
      </c>
      <c r="K36" s="26"/>
    </row>
    <row r="37" spans="1:22" ht="28.5" customHeight="1" x14ac:dyDescent="0.2">
      <c r="A37" s="26" t="s">
        <v>185</v>
      </c>
      <c r="B37" s="26" t="s">
        <v>190</v>
      </c>
      <c r="C37" s="28"/>
      <c r="D37" s="26" t="s">
        <v>183</v>
      </c>
      <c r="E37" s="26">
        <v>1845</v>
      </c>
      <c r="F37" s="26">
        <v>6</v>
      </c>
      <c r="G37" s="26">
        <v>1.2</v>
      </c>
      <c r="H37" s="26">
        <v>1.6</v>
      </c>
      <c r="I37" s="26">
        <v>3</v>
      </c>
      <c r="J37" s="26">
        <v>25</v>
      </c>
      <c r="K37" s="26"/>
    </row>
    <row r="38" spans="1:22" ht="28.5" customHeight="1" x14ac:dyDescent="0.2">
      <c r="A38" s="26" t="s">
        <v>185</v>
      </c>
      <c r="B38" s="26" t="s">
        <v>191</v>
      </c>
      <c r="C38" s="28"/>
      <c r="D38" s="26" t="s">
        <v>195</v>
      </c>
      <c r="E38" s="26">
        <v>1630</v>
      </c>
      <c r="F38" s="26">
        <v>3.6</v>
      </c>
      <c r="G38" s="26">
        <v>2</v>
      </c>
      <c r="H38" s="26">
        <v>0.3</v>
      </c>
      <c r="I38" s="26">
        <v>1.4</v>
      </c>
      <c r="J38" s="26">
        <v>4</v>
      </c>
      <c r="K38" s="26"/>
    </row>
    <row r="39" spans="1:22" ht="28.5" customHeight="1" x14ac:dyDescent="0.2">
      <c r="A39" s="26" t="s">
        <v>202</v>
      </c>
      <c r="B39" s="26" t="s">
        <v>203</v>
      </c>
      <c r="C39" s="28"/>
      <c r="D39" s="26" t="s">
        <v>204</v>
      </c>
      <c r="E39" s="26">
        <v>1845</v>
      </c>
      <c r="F39" s="26">
        <v>2.2999999999999998</v>
      </c>
      <c r="G39" s="26">
        <v>0.6</v>
      </c>
      <c r="H39" s="26">
        <v>0.3</v>
      </c>
      <c r="I39" s="26">
        <v>1.4</v>
      </c>
      <c r="J39" s="26">
        <v>4</v>
      </c>
      <c r="K39" s="26"/>
    </row>
    <row r="40" spans="1:22" ht="28.5" customHeight="1" x14ac:dyDescent="0.2">
      <c r="A40" s="26" t="s">
        <v>202</v>
      </c>
      <c r="B40" s="26" t="s">
        <v>203</v>
      </c>
      <c r="C40" s="28"/>
      <c r="D40" s="26" t="s">
        <v>199</v>
      </c>
      <c r="E40" s="26">
        <v>1835</v>
      </c>
      <c r="F40" s="26">
        <v>2.5</v>
      </c>
      <c r="G40" s="26">
        <v>1.1000000000000001</v>
      </c>
      <c r="H40" s="26">
        <v>0.5</v>
      </c>
      <c r="I40" s="26">
        <v>1.8</v>
      </c>
      <c r="J40" s="26">
        <v>4</v>
      </c>
      <c r="K40" s="26"/>
    </row>
    <row r="41" spans="1:22" ht="28.5" customHeight="1" x14ac:dyDescent="0.2">
      <c r="A41" s="26" t="s">
        <v>202</v>
      </c>
      <c r="B41" s="26" t="s">
        <v>188</v>
      </c>
      <c r="C41" s="28"/>
      <c r="D41" s="26" t="s">
        <v>192</v>
      </c>
      <c r="E41" s="26">
        <v>1880</v>
      </c>
      <c r="F41" s="26">
        <v>3.5</v>
      </c>
      <c r="G41" s="26">
        <v>2</v>
      </c>
      <c r="H41" s="26">
        <v>0.6</v>
      </c>
      <c r="I41" s="26">
        <v>2</v>
      </c>
      <c r="J41" s="26">
        <v>4</v>
      </c>
      <c r="K41" s="26"/>
    </row>
    <row r="42" spans="1:22" ht="28.5" customHeight="1" x14ac:dyDescent="0.2">
      <c r="A42" s="26" t="s">
        <v>202</v>
      </c>
      <c r="B42" s="26" t="s">
        <v>188</v>
      </c>
      <c r="C42" s="28"/>
      <c r="D42" s="26" t="s">
        <v>199</v>
      </c>
      <c r="E42" s="26">
        <v>2050</v>
      </c>
      <c r="F42" s="26">
        <v>2.5</v>
      </c>
      <c r="G42" s="26">
        <v>1.5</v>
      </c>
      <c r="H42" s="26">
        <v>0.4</v>
      </c>
      <c r="I42" s="26">
        <v>1</v>
      </c>
      <c r="J42" s="26">
        <v>3</v>
      </c>
      <c r="K42" s="26" t="s">
        <v>205</v>
      </c>
    </row>
    <row r="43" spans="1:22" ht="28.5" customHeight="1" x14ac:dyDescent="0.2">
      <c r="A43" s="26" t="s">
        <v>206</v>
      </c>
      <c r="B43" s="26" t="s">
        <v>188</v>
      </c>
      <c r="C43" s="28"/>
      <c r="D43" s="26" t="s">
        <v>207</v>
      </c>
      <c r="E43" s="26">
        <v>1890</v>
      </c>
      <c r="F43" s="26">
        <v>6</v>
      </c>
      <c r="G43" s="26">
        <v>2.2000000000000002</v>
      </c>
      <c r="H43" s="26">
        <v>1.6</v>
      </c>
      <c r="I43" s="26">
        <v>4.7</v>
      </c>
      <c r="J43" s="26">
        <v>8</v>
      </c>
      <c r="K43" s="26"/>
    </row>
    <row r="44" spans="1:22" ht="28.5" customHeight="1" x14ac:dyDescent="0.2">
      <c r="A44" s="26" t="s">
        <v>206</v>
      </c>
      <c r="B44" s="26" t="s">
        <v>188</v>
      </c>
      <c r="C44" s="28"/>
      <c r="D44" s="26" t="s">
        <v>208</v>
      </c>
      <c r="E44" s="26">
        <v>1890</v>
      </c>
      <c r="F44" s="26">
        <v>7.2</v>
      </c>
      <c r="G44" s="26">
        <v>1.8</v>
      </c>
      <c r="H44" s="26">
        <v>3</v>
      </c>
      <c r="I44" s="26">
        <v>6.4</v>
      </c>
      <c r="J44" s="26">
        <v>17</v>
      </c>
      <c r="K44" s="26"/>
    </row>
    <row r="45" spans="1:22" ht="28.5" customHeight="1" x14ac:dyDescent="0.2">
      <c r="A45" s="26" t="s">
        <v>211</v>
      </c>
      <c r="B45" s="26" t="s">
        <v>191</v>
      </c>
      <c r="C45" s="28"/>
      <c r="D45" s="26" t="s">
        <v>212</v>
      </c>
      <c r="E45" s="26">
        <v>1690</v>
      </c>
      <c r="F45" s="26">
        <v>4.2</v>
      </c>
      <c r="G45" s="26">
        <v>1.8</v>
      </c>
      <c r="H45" s="26">
        <v>0.7</v>
      </c>
      <c r="I45" s="26">
        <v>3</v>
      </c>
      <c r="J45" s="26">
        <v>10</v>
      </c>
      <c r="K45" s="26"/>
    </row>
    <row r="46" spans="1:22" ht="28.5" customHeight="1" x14ac:dyDescent="0.2">
      <c r="A46" s="26" t="s">
        <v>213</v>
      </c>
      <c r="B46" s="26" t="s">
        <v>214</v>
      </c>
      <c r="C46" s="28"/>
      <c r="D46" s="26" t="s">
        <v>215</v>
      </c>
      <c r="E46" s="26">
        <v>1920</v>
      </c>
      <c r="F46" s="26">
        <v>3.5</v>
      </c>
      <c r="G46" s="26">
        <v>1.2</v>
      </c>
      <c r="H46" s="26">
        <v>0.6</v>
      </c>
      <c r="I46" s="26">
        <v>2.8</v>
      </c>
      <c r="J46" s="26">
        <v>10</v>
      </c>
      <c r="K46" s="26"/>
    </row>
    <row r="47" spans="1:22" ht="28.5" customHeight="1" x14ac:dyDescent="0.2">
      <c r="A47" s="26" t="s">
        <v>216</v>
      </c>
      <c r="B47" s="26" t="s">
        <v>217</v>
      </c>
      <c r="C47" s="28"/>
      <c r="D47" s="26" t="s">
        <v>215</v>
      </c>
      <c r="E47" s="26">
        <v>1770</v>
      </c>
      <c r="F47" s="26">
        <v>3.1</v>
      </c>
      <c r="G47" s="26">
        <v>1.1000000000000001</v>
      </c>
      <c r="H47" s="26">
        <v>0.25</v>
      </c>
      <c r="I47" s="26">
        <v>2.6</v>
      </c>
      <c r="J47" s="26">
        <v>5</v>
      </c>
      <c r="K47" s="26" t="s">
        <v>209</v>
      </c>
    </row>
    <row r="48" spans="1:22" ht="28.5" customHeight="1" x14ac:dyDescent="0.2">
      <c r="A48" s="26" t="s">
        <v>216</v>
      </c>
      <c r="B48" s="26" t="s">
        <v>218</v>
      </c>
      <c r="C48" s="28"/>
      <c r="D48" s="26" t="s">
        <v>219</v>
      </c>
      <c r="E48" s="26">
        <v>1890</v>
      </c>
      <c r="F48" s="26">
        <v>5.6</v>
      </c>
      <c r="G48" s="26">
        <v>3.4</v>
      </c>
      <c r="H48" s="26">
        <v>0.6</v>
      </c>
      <c r="I48" s="26">
        <v>1.5</v>
      </c>
      <c r="J48" s="26">
        <v>12</v>
      </c>
      <c r="K48" s="26"/>
    </row>
    <row r="49" spans="1:11" ht="28.5" customHeight="1" x14ac:dyDescent="0.2">
      <c r="A49" s="26" t="s">
        <v>216</v>
      </c>
      <c r="B49" s="26" t="s">
        <v>218</v>
      </c>
      <c r="C49" s="28"/>
      <c r="D49" s="26" t="s">
        <v>215</v>
      </c>
      <c r="E49" s="26">
        <v>1770</v>
      </c>
      <c r="F49" s="26">
        <v>4</v>
      </c>
      <c r="G49" s="26">
        <v>0.9</v>
      </c>
      <c r="H49" s="26">
        <v>1</v>
      </c>
      <c r="I49" s="26">
        <v>3.8</v>
      </c>
      <c r="J49" s="26">
        <v>5</v>
      </c>
      <c r="K49" s="26"/>
    </row>
    <row r="50" spans="1:11" ht="28.5" customHeight="1" x14ac:dyDescent="0.2">
      <c r="A50" s="26" t="s">
        <v>216</v>
      </c>
      <c r="B50" s="26" t="s">
        <v>218</v>
      </c>
      <c r="C50" s="28"/>
      <c r="D50" s="26" t="s">
        <v>220</v>
      </c>
      <c r="E50" s="26">
        <v>2080</v>
      </c>
      <c r="F50" s="26">
        <v>9.6</v>
      </c>
      <c r="G50" s="26">
        <v>10</v>
      </c>
      <c r="H50" s="26">
        <v>2.2000000000000002</v>
      </c>
      <c r="I50" s="26">
        <v>8</v>
      </c>
      <c r="J50" s="26">
        <v>12</v>
      </c>
      <c r="K50" s="26"/>
    </row>
    <row r="51" spans="1:11" ht="28.5" customHeight="1" x14ac:dyDescent="0.2">
      <c r="A51" s="26" t="s">
        <v>216</v>
      </c>
      <c r="B51" s="26" t="s">
        <v>221</v>
      </c>
      <c r="C51" s="28"/>
      <c r="D51" s="26" t="s">
        <v>222</v>
      </c>
      <c r="E51" s="26">
        <v>1970</v>
      </c>
      <c r="F51" s="26">
        <v>7.6</v>
      </c>
      <c r="G51" s="26">
        <v>4.3</v>
      </c>
      <c r="H51" s="26">
        <v>1.6</v>
      </c>
      <c r="I51" s="26">
        <v>4.2</v>
      </c>
      <c r="J51" s="26">
        <v>10</v>
      </c>
      <c r="K51" s="26"/>
    </row>
    <row r="52" spans="1:11" ht="28.5" customHeight="1" x14ac:dyDescent="0.2">
      <c r="A52" s="26" t="s">
        <v>216</v>
      </c>
      <c r="B52" s="26" t="s">
        <v>221</v>
      </c>
      <c r="C52" s="28"/>
      <c r="D52" s="26" t="s">
        <v>223</v>
      </c>
      <c r="E52" s="26">
        <v>1780</v>
      </c>
      <c r="F52" s="26">
        <v>8.3000000000000007</v>
      </c>
      <c r="G52" s="26">
        <v>42</v>
      </c>
      <c r="H52" s="26">
        <v>1.3</v>
      </c>
      <c r="I52" s="26"/>
      <c r="J52" s="26">
        <v>11</v>
      </c>
      <c r="K52" s="26"/>
    </row>
    <row r="53" spans="1:11" ht="28.5" customHeight="1" x14ac:dyDescent="0.2">
      <c r="A53" s="26" t="s">
        <v>216</v>
      </c>
      <c r="B53" s="26" t="s">
        <v>224</v>
      </c>
      <c r="C53" s="28"/>
      <c r="D53" s="26" t="s">
        <v>225</v>
      </c>
      <c r="E53" s="26">
        <v>1690</v>
      </c>
      <c r="F53" s="26">
        <v>1.2</v>
      </c>
      <c r="G53" s="26"/>
      <c r="H53" s="26"/>
      <c r="I53" s="26"/>
      <c r="J53" s="26">
        <v>2</v>
      </c>
      <c r="K53" s="26" t="s">
        <v>210</v>
      </c>
    </row>
    <row r="54" spans="1:11" ht="28.5" customHeight="1" x14ac:dyDescent="0.2">
      <c r="A54" s="26" t="s">
        <v>216</v>
      </c>
      <c r="B54" s="26" t="s">
        <v>224</v>
      </c>
      <c r="C54" s="28"/>
      <c r="D54" s="26" t="s">
        <v>215</v>
      </c>
      <c r="E54" s="26">
        <v>1770</v>
      </c>
      <c r="F54" s="26">
        <v>2</v>
      </c>
      <c r="G54" s="26">
        <v>1.1000000000000001</v>
      </c>
      <c r="H54" s="26">
        <v>0.3</v>
      </c>
      <c r="I54" s="26">
        <v>2.6</v>
      </c>
      <c r="J54" s="26">
        <v>5</v>
      </c>
      <c r="K54" s="26"/>
    </row>
    <row r="55" spans="1:11" ht="28.5" customHeight="1" x14ac:dyDescent="0.2">
      <c r="A55" s="26" t="s">
        <v>216</v>
      </c>
      <c r="B55" s="26" t="s">
        <v>217</v>
      </c>
      <c r="C55" s="28"/>
      <c r="D55" s="26" t="s">
        <v>226</v>
      </c>
      <c r="E55" s="26">
        <v>1740</v>
      </c>
      <c r="F55" s="26">
        <v>4.8</v>
      </c>
      <c r="G55" s="26">
        <v>1.6</v>
      </c>
      <c r="H55" s="26">
        <v>0.9</v>
      </c>
      <c r="I55" s="26">
        <v>2.6</v>
      </c>
      <c r="J55" s="26">
        <v>15</v>
      </c>
      <c r="K55" s="26"/>
    </row>
    <row r="56" spans="1:11" ht="28.5" customHeight="1" x14ac:dyDescent="0.2">
      <c r="A56" s="26" t="s">
        <v>227</v>
      </c>
      <c r="B56" s="26" t="s">
        <v>228</v>
      </c>
      <c r="C56" s="28"/>
      <c r="D56" s="26" t="s">
        <v>229</v>
      </c>
      <c r="E56" s="26">
        <v>1450</v>
      </c>
      <c r="F56" s="26">
        <v>7.5</v>
      </c>
      <c r="G56" s="26">
        <v>1.9</v>
      </c>
      <c r="H56" s="26">
        <v>2.2000000000000002</v>
      </c>
      <c r="I56" s="26">
        <v>4.8</v>
      </c>
      <c r="J56" s="26">
        <v>25</v>
      </c>
      <c r="K56" s="26"/>
    </row>
    <row r="57" spans="1:11" ht="28.5" customHeight="1" x14ac:dyDescent="0.2">
      <c r="A57" s="26" t="s">
        <v>230</v>
      </c>
      <c r="B57" s="26" t="s">
        <v>231</v>
      </c>
      <c r="C57" s="28"/>
      <c r="D57" s="26" t="s">
        <v>229</v>
      </c>
      <c r="E57" s="26">
        <v>1450</v>
      </c>
      <c r="F57" s="26">
        <v>6.5</v>
      </c>
      <c r="G57" s="26">
        <v>2.1</v>
      </c>
      <c r="H57" s="26">
        <v>1.9</v>
      </c>
      <c r="I57" s="26">
        <v>4.4000000000000004</v>
      </c>
      <c r="J57" s="26">
        <v>12</v>
      </c>
      <c r="K57" s="26"/>
    </row>
    <row r="58" spans="1:11" ht="28.5" customHeight="1" x14ac:dyDescent="0.2">
      <c r="A58" s="26" t="s">
        <v>230</v>
      </c>
      <c r="B58" s="26" t="s">
        <v>232</v>
      </c>
      <c r="C58" s="28"/>
      <c r="D58" s="26" t="s">
        <v>229</v>
      </c>
      <c r="E58" s="26">
        <v>1450</v>
      </c>
      <c r="F58" s="26">
        <v>5.5</v>
      </c>
      <c r="G58" s="26">
        <v>1.1000000000000001</v>
      </c>
      <c r="H58" s="26">
        <v>1.3</v>
      </c>
      <c r="I58" s="26">
        <v>3</v>
      </c>
      <c r="J58" s="26">
        <v>17</v>
      </c>
      <c r="K58" s="26"/>
    </row>
    <row r="59" spans="1:11" ht="28.5" customHeight="1" x14ac:dyDescent="0.2">
      <c r="A59" s="26" t="s">
        <v>230</v>
      </c>
      <c r="B59" s="26" t="s">
        <v>233</v>
      </c>
      <c r="C59" s="28"/>
      <c r="D59" s="26" t="s">
        <v>234</v>
      </c>
      <c r="E59" s="26">
        <v>1770</v>
      </c>
      <c r="F59" s="26">
        <v>4.5</v>
      </c>
      <c r="G59" s="26">
        <v>2.1</v>
      </c>
      <c r="H59" s="26">
        <v>1.8</v>
      </c>
      <c r="I59" s="26">
        <v>4.4000000000000004</v>
      </c>
      <c r="J59" s="26">
        <v>9</v>
      </c>
      <c r="K59" s="26"/>
    </row>
    <row r="60" spans="1:11" ht="28.5" customHeight="1" x14ac:dyDescent="0.2">
      <c r="A60" s="26" t="s">
        <v>235</v>
      </c>
      <c r="B60" s="26" t="s">
        <v>167</v>
      </c>
      <c r="C60" s="28"/>
      <c r="D60" s="26" t="s">
        <v>229</v>
      </c>
      <c r="E60" s="26">
        <v>1730</v>
      </c>
      <c r="F60" s="26">
        <v>7</v>
      </c>
      <c r="G60" s="26">
        <v>2.5</v>
      </c>
      <c r="H60" s="26">
        <v>3.5</v>
      </c>
      <c r="I60" s="26">
        <v>8</v>
      </c>
      <c r="J60" s="26">
        <v>30</v>
      </c>
      <c r="K60" s="26"/>
    </row>
    <row r="61" spans="1:11" ht="28.5" customHeight="1" x14ac:dyDescent="0.2">
      <c r="A61" s="26" t="s">
        <v>236</v>
      </c>
      <c r="B61" s="26" t="s">
        <v>233</v>
      </c>
      <c r="C61" s="28"/>
      <c r="D61" s="26" t="s">
        <v>237</v>
      </c>
      <c r="E61" s="26">
        <v>2030</v>
      </c>
      <c r="F61" s="26">
        <v>9.6</v>
      </c>
      <c r="G61" s="26">
        <v>4.5</v>
      </c>
      <c r="H61" s="26">
        <v>4.2</v>
      </c>
      <c r="I61" s="26">
        <v>5</v>
      </c>
      <c r="J61" s="26">
        <v>21</v>
      </c>
      <c r="K61" s="26"/>
    </row>
    <row r="62" spans="1:11" ht="28.5" customHeight="1" x14ac:dyDescent="0.2">
      <c r="A62" s="26" t="s">
        <v>238</v>
      </c>
      <c r="B62" s="26" t="s">
        <v>239</v>
      </c>
      <c r="C62" s="28"/>
      <c r="D62" s="26" t="s">
        <v>234</v>
      </c>
      <c r="E62" s="26">
        <v>2170</v>
      </c>
      <c r="F62" s="26">
        <v>8</v>
      </c>
      <c r="G62" s="26">
        <v>1.9</v>
      </c>
      <c r="H62" s="26">
        <v>4</v>
      </c>
      <c r="I62" s="26">
        <v>8</v>
      </c>
      <c r="J62" s="26">
        <v>23</v>
      </c>
      <c r="K62" s="26"/>
    </row>
    <row r="63" spans="1:11" ht="28.5" customHeight="1" x14ac:dyDescent="0.2">
      <c r="A63" s="26" t="s">
        <v>240</v>
      </c>
      <c r="B63" s="26" t="s">
        <v>239</v>
      </c>
      <c r="C63" s="28"/>
      <c r="D63" s="26" t="s">
        <v>234</v>
      </c>
      <c r="E63" s="26">
        <v>2170</v>
      </c>
      <c r="F63" s="26">
        <v>8</v>
      </c>
      <c r="G63" s="26">
        <v>1.5</v>
      </c>
      <c r="H63" s="26">
        <v>3</v>
      </c>
      <c r="I63" s="26">
        <v>6</v>
      </c>
      <c r="J63" s="26">
        <v>23</v>
      </c>
      <c r="K63" s="26"/>
    </row>
    <row r="64" spans="1:11" ht="28.5" customHeight="1" x14ac:dyDescent="0.2">
      <c r="A64" s="26" t="s">
        <v>240</v>
      </c>
      <c r="B64" s="26" t="s">
        <v>239</v>
      </c>
      <c r="C64" s="28"/>
      <c r="D64" s="26" t="s">
        <v>234</v>
      </c>
      <c r="E64" s="26">
        <v>2170</v>
      </c>
      <c r="F64" s="26">
        <v>7</v>
      </c>
      <c r="G64" s="26">
        <v>3</v>
      </c>
      <c r="H64" s="26">
        <v>2.5</v>
      </c>
      <c r="I64" s="26">
        <v>6</v>
      </c>
      <c r="J64" s="26">
        <v>8</v>
      </c>
      <c r="K64" s="26"/>
    </row>
    <row r="65" spans="1:11" ht="28.5" customHeight="1" x14ac:dyDescent="0.2">
      <c r="A65" s="26" t="s">
        <v>240</v>
      </c>
      <c r="B65" s="26" t="s">
        <v>239</v>
      </c>
      <c r="C65" s="29"/>
      <c r="D65" s="26" t="s">
        <v>241</v>
      </c>
      <c r="E65" s="26">
        <v>1620</v>
      </c>
      <c r="F65" s="26">
        <v>11</v>
      </c>
      <c r="G65" s="26">
        <v>9</v>
      </c>
      <c r="H65" s="26">
        <v>2</v>
      </c>
      <c r="I65" s="26">
        <v>3</v>
      </c>
      <c r="J65" s="26">
        <v>10</v>
      </c>
      <c r="K65" s="26"/>
    </row>
    <row r="66" spans="1:11" ht="28.5" customHeight="1" x14ac:dyDescent="0.2"/>
    <row r="67" spans="1:11" ht="28.5" customHeight="1" x14ac:dyDescent="0.2"/>
  </sheetData>
  <mergeCells count="1">
    <mergeCell ref="A1:K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workbookViewId="0">
      <selection activeCell="D16" sqref="D16"/>
    </sheetView>
  </sheetViews>
  <sheetFormatPr baseColWidth="10" defaultColWidth="8.83203125" defaultRowHeight="15" x14ac:dyDescent="0.2"/>
  <cols>
    <col min="2" max="2" width="17.1640625" bestFit="1" customWidth="1"/>
    <col min="3" max="3" width="27.5" bestFit="1" customWidth="1"/>
    <col min="4" max="4" width="31.6640625" bestFit="1" customWidth="1"/>
    <col min="5" max="5" width="16.5" bestFit="1" customWidth="1"/>
  </cols>
  <sheetData>
    <row r="1" spans="1:5" x14ac:dyDescent="0.2">
      <c r="A1" s="35" t="s">
        <v>292</v>
      </c>
      <c r="B1" s="35"/>
      <c r="C1" s="35"/>
      <c r="D1" s="35"/>
      <c r="E1" s="35"/>
    </row>
    <row r="2" spans="1:5" ht="48" x14ac:dyDescent="0.2">
      <c r="A2" s="20" t="s">
        <v>242</v>
      </c>
      <c r="B2" s="6" t="s">
        <v>243</v>
      </c>
      <c r="C2" s="6" t="s">
        <v>244</v>
      </c>
      <c r="D2" s="6" t="s">
        <v>245</v>
      </c>
      <c r="E2" s="6" t="s">
        <v>246</v>
      </c>
    </row>
    <row r="3" spans="1:5" x14ac:dyDescent="0.2">
      <c r="A3" s="6" t="s">
        <v>247</v>
      </c>
      <c r="B3" s="6">
        <v>557</v>
      </c>
      <c r="C3" s="6">
        <v>518</v>
      </c>
      <c r="D3" s="6">
        <v>5760</v>
      </c>
      <c r="E3" s="6">
        <v>2980000</v>
      </c>
    </row>
    <row r="4" spans="1:5" x14ac:dyDescent="0.2">
      <c r="A4" s="6" t="s">
        <v>248</v>
      </c>
      <c r="B4" s="6">
        <v>2147</v>
      </c>
      <c r="C4" s="6">
        <v>2147</v>
      </c>
      <c r="D4" s="6">
        <v>2710</v>
      </c>
      <c r="E4" s="6">
        <v>5850000</v>
      </c>
    </row>
    <row r="5" spans="1:5" x14ac:dyDescent="0.2">
      <c r="A5" s="6" t="s">
        <v>249</v>
      </c>
      <c r="B5" s="6"/>
      <c r="C5" s="6"/>
      <c r="D5" s="6"/>
      <c r="E5" s="6">
        <v>8830000</v>
      </c>
    </row>
    <row r="6" spans="1:5" x14ac:dyDescent="0.2">
      <c r="A6" s="6" t="s">
        <v>250</v>
      </c>
      <c r="B6" s="8" t="s">
        <v>251</v>
      </c>
      <c r="C6" s="10"/>
      <c r="D6" s="10"/>
      <c r="E6" s="9"/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7"/>
  <sheetViews>
    <sheetView workbookViewId="0">
      <selection activeCell="F19" sqref="F19"/>
    </sheetView>
  </sheetViews>
  <sheetFormatPr baseColWidth="10" defaultColWidth="8.83203125" defaultRowHeight="15" x14ac:dyDescent="0.2"/>
  <cols>
    <col min="1" max="1" width="17.6640625" bestFit="1" customWidth="1"/>
    <col min="3" max="3" width="32.5" bestFit="1" customWidth="1"/>
    <col min="4" max="4" width="16.5" bestFit="1" customWidth="1"/>
    <col min="6" max="6" width="9.1640625" bestFit="1" customWidth="1"/>
  </cols>
  <sheetData>
    <row r="1" spans="1:4" x14ac:dyDescent="0.2">
      <c r="A1" s="35" t="s">
        <v>293</v>
      </c>
      <c r="B1" s="35"/>
      <c r="C1" s="35"/>
      <c r="D1" s="35"/>
    </row>
    <row r="2" spans="1:4" ht="30.75" customHeight="1" x14ac:dyDescent="0.2">
      <c r="A2" s="23" t="s">
        <v>252</v>
      </c>
      <c r="B2" s="24" t="s">
        <v>253</v>
      </c>
      <c r="C2" s="24" t="s">
        <v>254</v>
      </c>
      <c r="D2" s="24" t="s">
        <v>246</v>
      </c>
    </row>
    <row r="3" spans="1:4" x14ac:dyDescent="0.2">
      <c r="A3" s="24" t="s">
        <v>255</v>
      </c>
      <c r="B3" s="24">
        <v>7430</v>
      </c>
      <c r="C3" s="24">
        <v>1545</v>
      </c>
      <c r="D3" s="24">
        <f>B3*C3</f>
        <v>11479350</v>
      </c>
    </row>
    <row r="4" spans="1:4" x14ac:dyDescent="0.2">
      <c r="A4" s="24" t="s">
        <v>256</v>
      </c>
      <c r="B4" s="24">
        <v>146</v>
      </c>
      <c r="C4" s="24">
        <v>400</v>
      </c>
      <c r="D4" s="24">
        <v>58400</v>
      </c>
    </row>
    <row r="5" spans="1:4" x14ac:dyDescent="0.2">
      <c r="A5" s="24" t="s">
        <v>249</v>
      </c>
      <c r="B5" s="64">
        <f>SUM(D3:D4)</f>
        <v>11537750</v>
      </c>
      <c r="C5" s="65"/>
      <c r="D5" s="66"/>
    </row>
    <row r="6" spans="1:4" x14ac:dyDescent="0.2">
      <c r="A6" s="50" t="s">
        <v>250</v>
      </c>
      <c r="B6" s="63" t="s">
        <v>257</v>
      </c>
      <c r="C6" s="63"/>
      <c r="D6" s="63"/>
    </row>
    <row r="7" spans="1:4" x14ac:dyDescent="0.2">
      <c r="A7" s="52"/>
      <c r="B7" s="63" t="s">
        <v>258</v>
      </c>
      <c r="C7" s="63"/>
      <c r="D7" s="63"/>
    </row>
  </sheetData>
  <mergeCells count="5">
    <mergeCell ref="B6:D6"/>
    <mergeCell ref="B7:D7"/>
    <mergeCell ref="A1:D1"/>
    <mergeCell ref="A6:A7"/>
    <mergeCell ref="B5:D5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"/>
  <sheetViews>
    <sheetView workbookViewId="0">
      <selection activeCell="C7" sqref="C7"/>
    </sheetView>
  </sheetViews>
  <sheetFormatPr baseColWidth="10" defaultColWidth="8.83203125" defaultRowHeight="15" x14ac:dyDescent="0.2"/>
  <cols>
    <col min="1" max="1" width="28" bestFit="1" customWidth="1"/>
  </cols>
  <sheetData>
    <row r="1" spans="1:2" x14ac:dyDescent="0.2">
      <c r="A1" s="35" t="s">
        <v>294</v>
      </c>
      <c r="B1" s="35"/>
    </row>
    <row r="2" spans="1:2" x14ac:dyDescent="0.2">
      <c r="A2" s="6" t="s">
        <v>259</v>
      </c>
      <c r="B2" s="6">
        <v>2700</v>
      </c>
    </row>
    <row r="3" spans="1:2" x14ac:dyDescent="0.2">
      <c r="A3" s="6" t="s">
        <v>260</v>
      </c>
      <c r="B3" s="6">
        <v>2704</v>
      </c>
    </row>
    <row r="4" spans="1:2" x14ac:dyDescent="0.2">
      <c r="A4" s="6" t="s">
        <v>261</v>
      </c>
      <c r="B4" s="6">
        <v>7300800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5"/>
  <sheetViews>
    <sheetView workbookViewId="0">
      <selection activeCell="C24" sqref="C24"/>
    </sheetView>
  </sheetViews>
  <sheetFormatPr baseColWidth="10" defaultColWidth="9" defaultRowHeight="15" x14ac:dyDescent="0.2"/>
  <cols>
    <col min="1" max="2" width="9" style="3"/>
    <col min="3" max="3" width="89.5" style="3" bestFit="1" customWidth="1"/>
    <col min="4" max="16384" width="9" style="3"/>
  </cols>
  <sheetData>
    <row r="1" spans="1:12" s="4" customFormat="1" x14ac:dyDescent="0.2">
      <c r="A1" s="38" t="s">
        <v>295</v>
      </c>
      <c r="B1" s="38"/>
      <c r="C1" s="38"/>
    </row>
    <row r="2" spans="1:12" ht="48" customHeight="1" x14ac:dyDescent="0.2">
      <c r="A2" s="67" t="s">
        <v>262</v>
      </c>
      <c r="B2" s="67"/>
      <c r="C2" s="13" t="s">
        <v>263</v>
      </c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">
      <c r="A3" s="68" t="s">
        <v>264</v>
      </c>
      <c r="B3" s="12" t="s">
        <v>274</v>
      </c>
      <c r="C3" s="13">
        <v>8830000</v>
      </c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">
      <c r="A4" s="68"/>
      <c r="B4" s="12" t="s">
        <v>265</v>
      </c>
      <c r="C4" s="13">
        <v>7300800</v>
      </c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">
      <c r="A5" s="68" t="s">
        <v>266</v>
      </c>
      <c r="B5" s="12" t="s">
        <v>274</v>
      </c>
      <c r="C5" s="13">
        <v>45180000</v>
      </c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">
      <c r="A6" s="68"/>
      <c r="B6" s="12" t="s">
        <v>265</v>
      </c>
      <c r="C6" s="13">
        <v>11558400</v>
      </c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">
      <c r="A7" s="68" t="s">
        <v>249</v>
      </c>
      <c r="B7" s="68"/>
      <c r="C7" s="13">
        <v>72869200</v>
      </c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2">
      <c r="A8" s="68" t="s">
        <v>267</v>
      </c>
      <c r="B8" s="68"/>
      <c r="C8" s="13">
        <v>7000</v>
      </c>
      <c r="D8" s="21"/>
      <c r="E8" s="21"/>
      <c r="F8" s="21"/>
      <c r="G8" s="21"/>
      <c r="H8" s="21"/>
      <c r="I8" s="21"/>
      <c r="J8" s="21"/>
      <c r="K8" s="21"/>
      <c r="L8" s="21"/>
    </row>
    <row r="9" spans="1:12" s="5" customFormat="1" x14ac:dyDescent="0.2">
      <c r="A9" s="37" t="s">
        <v>311</v>
      </c>
      <c r="B9" s="37"/>
      <c r="C9" s="12" t="s">
        <v>310</v>
      </c>
      <c r="D9" s="21"/>
      <c r="E9" s="21"/>
      <c r="F9" s="21"/>
      <c r="G9" s="21"/>
      <c r="H9" s="21"/>
      <c r="I9" s="21"/>
      <c r="J9" s="21"/>
      <c r="K9" s="21"/>
      <c r="L9" s="21"/>
    </row>
    <row r="15" spans="1:12" x14ac:dyDescent="0.2">
      <c r="C15" s="21"/>
      <c r="D15" s="21"/>
    </row>
  </sheetData>
  <mergeCells count="7">
    <mergeCell ref="A9:B9"/>
    <mergeCell ref="A2:B2"/>
    <mergeCell ref="A1:C1"/>
    <mergeCell ref="A3:A4"/>
    <mergeCell ref="A5:A6"/>
    <mergeCell ref="A7:B7"/>
    <mergeCell ref="A8:B8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"/>
  <sheetViews>
    <sheetView workbookViewId="0">
      <selection activeCell="I12" sqref="I12"/>
    </sheetView>
  </sheetViews>
  <sheetFormatPr baseColWidth="10" defaultColWidth="8.83203125" defaultRowHeight="18.75" customHeight="1" x14ac:dyDescent="0.2"/>
  <cols>
    <col min="1" max="1" width="8.6640625" bestFit="1" customWidth="1"/>
    <col min="2" max="2" width="11" bestFit="1" customWidth="1"/>
    <col min="3" max="3" width="7.5" bestFit="1" customWidth="1"/>
    <col min="4" max="4" width="18.33203125" bestFit="1" customWidth="1"/>
    <col min="5" max="5" width="11" bestFit="1" customWidth="1"/>
    <col min="6" max="6" width="6.5" bestFit="1" customWidth="1"/>
    <col min="7" max="7" width="18.33203125" bestFit="1" customWidth="1"/>
  </cols>
  <sheetData>
    <row r="1" spans="1:7" ht="18.75" customHeight="1" x14ac:dyDescent="0.2">
      <c r="A1" s="35" t="s">
        <v>296</v>
      </c>
      <c r="B1" s="35"/>
      <c r="C1" s="35"/>
      <c r="D1" s="35"/>
      <c r="E1" s="35"/>
      <c r="F1" s="35"/>
      <c r="G1" s="35"/>
    </row>
    <row r="2" spans="1:7" ht="18.75" customHeight="1" x14ac:dyDescent="0.2">
      <c r="A2" s="69" t="s">
        <v>269</v>
      </c>
      <c r="B2" s="36" t="s">
        <v>268</v>
      </c>
      <c r="C2" s="36"/>
      <c r="D2" s="36"/>
      <c r="E2" s="36" t="s">
        <v>273</v>
      </c>
      <c r="F2" s="36"/>
      <c r="G2" s="36"/>
    </row>
    <row r="3" spans="1:7" ht="27" customHeight="1" x14ac:dyDescent="0.2">
      <c r="A3" s="69"/>
      <c r="B3" s="6" t="s">
        <v>270</v>
      </c>
      <c r="C3" s="6" t="s">
        <v>271</v>
      </c>
      <c r="D3" s="6" t="s">
        <v>272</v>
      </c>
      <c r="E3" s="6" t="s">
        <v>270</v>
      </c>
      <c r="F3" s="6" t="s">
        <v>271</v>
      </c>
      <c r="G3" s="6" t="s">
        <v>272</v>
      </c>
    </row>
    <row r="4" spans="1:7" ht="18.75" customHeight="1" x14ac:dyDescent="0.2">
      <c r="A4" s="6" t="s">
        <v>275</v>
      </c>
      <c r="B4" s="6" t="s">
        <v>276</v>
      </c>
      <c r="C4" s="6">
        <v>128250</v>
      </c>
      <c r="D4" s="22">
        <v>3.5000000000000003E-2</v>
      </c>
      <c r="E4" s="6" t="s">
        <v>276</v>
      </c>
      <c r="F4" s="6">
        <v>14815</v>
      </c>
      <c r="G4" s="22">
        <v>3.5000000000000001E-3</v>
      </c>
    </row>
    <row r="5" spans="1:7" ht="18.75" customHeight="1" x14ac:dyDescent="0.2">
      <c r="A5" s="6" t="s">
        <v>275</v>
      </c>
      <c r="B5" s="6" t="s">
        <v>277</v>
      </c>
      <c r="C5" s="6">
        <v>12342</v>
      </c>
      <c r="D5" s="6"/>
      <c r="E5" s="6" t="s">
        <v>280</v>
      </c>
      <c r="F5" s="6">
        <v>3886</v>
      </c>
      <c r="G5" s="6"/>
    </row>
    <row r="6" spans="1:7" ht="18.75" customHeight="1" x14ac:dyDescent="0.2">
      <c r="A6" s="6" t="s">
        <v>275</v>
      </c>
      <c r="B6" s="6" t="s">
        <v>278</v>
      </c>
      <c r="C6" s="6">
        <v>16037</v>
      </c>
      <c r="D6" s="6"/>
      <c r="E6" s="6" t="s">
        <v>281</v>
      </c>
      <c r="F6" s="6">
        <v>2237</v>
      </c>
      <c r="G6" s="6"/>
    </row>
    <row r="7" spans="1:7" ht="18.75" customHeight="1" x14ac:dyDescent="0.2">
      <c r="A7" s="6" t="s">
        <v>275</v>
      </c>
      <c r="B7" s="6" t="s">
        <v>279</v>
      </c>
      <c r="C7" s="6">
        <v>10932</v>
      </c>
      <c r="D7" s="6"/>
      <c r="E7" s="6"/>
      <c r="F7" s="6"/>
      <c r="G7" s="6"/>
    </row>
  </sheetData>
  <mergeCells count="4">
    <mergeCell ref="A2:A3"/>
    <mergeCell ref="B2:D2"/>
    <mergeCell ref="E2:G2"/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全流域人口、劳力、民族分布</vt:lpstr>
      <vt:lpstr>土地、流域面积、耕地每人平均耕地、劳力平均耕地人口密度的关系</vt:lpstr>
      <vt:lpstr>祖厲河流域学校学生统计表</vt:lpstr>
      <vt:lpstr>1953年流域内公私比重调查</vt:lpstr>
      <vt:lpstr>组织起来的总组数（户数与比重）</vt:lpstr>
      <vt:lpstr>祖厲河流域土地利用统计表</vt:lpstr>
      <vt:lpstr>祖厲流域各种耕地度量调查统计表</vt:lpstr>
      <vt:lpstr>人力、畜力负担耕地亩数</vt:lpstr>
      <vt:lpstr>祖厲河流域重点农具调查统计表</vt:lpstr>
      <vt:lpstr>虫害</vt:lpstr>
      <vt:lpstr>祖厲河流域各地树木实测生长情况表</vt:lpstr>
      <vt:lpstr>流失量推廣</vt:lpstr>
      <vt:lpstr>沟蚀量推廣</vt:lpstr>
      <vt:lpstr>沟蚀量云推廣</vt:lpstr>
      <vt:lpstr>本流域沟蚀面蚀总量</vt:lpstr>
      <vt:lpstr>牧草和苜蓿统计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2022-02-22T21:12:05Z</dcterms:modified>
</cp:coreProperties>
</file>