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Dropbox\查勘报告1\Edited data tables\"/>
    </mc:Choice>
  </mc:AlternateContent>
  <xr:revisionPtr revIDLastSave="0" documentId="13_ncr:1_{47A17E0E-3EA7-4C7B-BF34-D9A63F21ED5C}" xr6:coauthVersionLast="47" xr6:coauthVersionMax="47" xr10:uidLastSave="{00000000-0000-0000-0000-000000000000}"/>
  <bookViews>
    <workbookView xWindow="-120" yWindow="-120" windowWidth="29040" windowHeight="15840" firstSheet="24" activeTab="27" xr2:uid="{00000000-000D-0000-FFFF-FFFF00000000}"/>
  </bookViews>
  <sheets>
    <sheet name="朱家川流域植物之分布及群落" sheetId="1" r:id="rId1"/>
    <sheet name="本区产草量" sheetId="2" r:id="rId2"/>
    <sheet name="本区社会基本情况表" sheetId="3" r:id="rId3"/>
    <sheet name="五寨全县作物面积" sheetId="4" r:id="rId4"/>
    <sheet name="保德县五区作物面积" sheetId="31" r:id="rId5"/>
    <sheet name="播种时间、收获时间、播种方法、锄地次数表" sheetId="5" r:id="rId6"/>
    <sheet name="施肥及追肥情况表" sheetId="27" r:id="rId7"/>
    <sheet name="各种主要作物产量人工施肥比较表_Original" sheetId="36" r:id="rId8"/>
    <sheet name="各种主要作物产量人工施肥比较表_Suggested" sheetId="35" r:id="rId9"/>
    <sheet name="五寨县第三区三岔乡三岔堡八户标准户调查表" sheetId="7" r:id="rId10"/>
    <sheet name="每一劳动力每年投入土地的劳动分配表" sheetId="8" r:id="rId11"/>
    <sheet name="每一劳力每年劳力分配表" sheetId="28" r:id="rId12"/>
    <sheet name="典型区典型户施肥情况调查表" sheetId="9" r:id="rId13"/>
    <sheet name="保德县五区夏作情况表" sheetId="10" r:id="rId14"/>
    <sheet name="山西省神池县第二区春麦播种药剂施肥表" sheetId="11" r:id="rId15"/>
    <sheet name="山西五寨二区建筑情况及积肥情况表 " sheetId="12" r:id="rId16"/>
    <sheet name="山西五寨五区农业技术情况表" sheetId="32" r:id="rId17"/>
    <sheet name="山西河曲县第六区修梯田统计表" sheetId="13" r:id="rId18"/>
    <sheet name="母树面积及苗木供应" sheetId="14" r:id="rId19"/>
    <sheet name="各地区宜林面积表" sheetId="15" r:id="rId20"/>
    <sheet name="全流域各县区现有牲畜数字统计表" sheetId="17" r:id="rId21"/>
    <sheet name="供科局村重点调查(53年)" sheetId="18" r:id="rId22"/>
    <sheet name="几个地区苜蓿播种表" sheetId="19" r:id="rId23"/>
    <sheet name="下游重点区调查地面披覆情况表" sheetId="29" r:id="rId24"/>
    <sheet name="岔笔吴区20个村各种作物面积计标产草量表" sheetId="20" r:id="rId25"/>
    <sheet name="青连河流域沟道统计表" sheetId="21" r:id="rId26"/>
    <sheet name="関咀沟流域沟道统计表" sheetId="22" r:id="rId27"/>
    <sheet name="已经利用之沟道" sheetId="23" r:id="rId28"/>
    <sheet name="能够利用之沟道" sheetId="30" r:id="rId29"/>
    <sheet name="1951、1952年水利情况统计表" sheetId="24" r:id="rId30"/>
    <sheet name="工程材料及人工单价表" sheetId="25" r:id="rId31"/>
    <sheet name="Sheet26" sheetId="26" state="hidden"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9" l="1"/>
  <c r="E6" i="9"/>
  <c r="E7" i="9"/>
  <c r="E8" i="9"/>
  <c r="E9" i="9"/>
  <c r="E10" i="9"/>
  <c r="E4" i="9"/>
  <c r="E20" i="35"/>
  <c r="F20" i="35"/>
  <c r="G20" i="35"/>
  <c r="H20" i="35"/>
  <c r="I20" i="35"/>
  <c r="J20" i="35"/>
  <c r="K20" i="35"/>
  <c r="L20" i="35"/>
  <c r="M20" i="35"/>
  <c r="N20" i="35"/>
  <c r="O20" i="35"/>
  <c r="P20" i="35"/>
  <c r="Q20" i="35"/>
  <c r="R20" i="35"/>
  <c r="S20" i="35"/>
  <c r="T20" i="35"/>
  <c r="U20" i="35"/>
  <c r="V20" i="35"/>
  <c r="W20" i="35"/>
  <c r="X20" i="35"/>
  <c r="Y20" i="35"/>
  <c r="Z20" i="35"/>
  <c r="AA20" i="35"/>
  <c r="AB20" i="35"/>
  <c r="AC20" i="35"/>
  <c r="AD20" i="35"/>
  <c r="D20" i="35"/>
  <c r="E19" i="35"/>
  <c r="F19" i="35"/>
  <c r="G19" i="35"/>
  <c r="H19" i="35"/>
  <c r="I19" i="35"/>
  <c r="J19" i="35"/>
  <c r="K19" i="35"/>
  <c r="L19" i="35"/>
  <c r="M19" i="35"/>
  <c r="N19" i="35"/>
  <c r="O19" i="35"/>
  <c r="P19" i="35"/>
  <c r="Q19" i="35"/>
  <c r="R19" i="35"/>
  <c r="S19" i="35"/>
  <c r="T19" i="35"/>
  <c r="U19" i="35"/>
  <c r="V19" i="35"/>
  <c r="W19" i="35"/>
  <c r="X19" i="35"/>
  <c r="Y19" i="35"/>
  <c r="Z19" i="35"/>
  <c r="AA19" i="35"/>
  <c r="AB19" i="35"/>
  <c r="AC19" i="35"/>
  <c r="AD19" i="35"/>
  <c r="D19" i="35"/>
  <c r="E16" i="35"/>
  <c r="F16" i="35"/>
  <c r="G16" i="35"/>
  <c r="H16" i="35"/>
  <c r="I16" i="35"/>
  <c r="J16" i="35"/>
  <c r="K16" i="35"/>
  <c r="L16" i="35"/>
  <c r="M16" i="35"/>
  <c r="N16" i="35"/>
  <c r="O16" i="35"/>
  <c r="P16" i="35"/>
  <c r="Q16" i="35"/>
  <c r="R16" i="35"/>
  <c r="S16" i="35"/>
  <c r="T16" i="35"/>
  <c r="U16" i="35"/>
  <c r="V16" i="35"/>
  <c r="W16" i="35"/>
  <c r="X16" i="35"/>
  <c r="Y16" i="35"/>
  <c r="Z16" i="35"/>
  <c r="AA16" i="35"/>
  <c r="AB16" i="35"/>
  <c r="AD16" i="35"/>
  <c r="D16" i="35"/>
  <c r="C5" i="31"/>
  <c r="C6" i="31"/>
  <c r="C7" i="31"/>
  <c r="C8" i="31"/>
  <c r="C9" i="31"/>
  <c r="C10" i="31"/>
  <c r="C11" i="31"/>
  <c r="C12" i="31"/>
  <c r="C13" i="31"/>
  <c r="C14" i="31"/>
  <c r="C4" i="31"/>
  <c r="C5" i="4"/>
  <c r="C6" i="4"/>
  <c r="C7" i="4"/>
  <c r="C8" i="4"/>
  <c r="C9" i="4"/>
  <c r="C10" i="4"/>
  <c r="C11" i="4"/>
  <c r="C12" i="4"/>
  <c r="C13" i="4"/>
  <c r="C14" i="4"/>
  <c r="C15" i="4"/>
  <c r="C4" i="4"/>
</calcChain>
</file>

<file path=xl/sharedStrings.xml><?xml version="1.0" encoding="utf-8"?>
<sst xmlns="http://schemas.openxmlformats.org/spreadsheetml/2006/main" count="1528" uniqueCount="979">
  <si>
    <t>P39</t>
    <phoneticPr fontId="1" type="noConversion"/>
  </si>
  <si>
    <t>P41</t>
    <phoneticPr fontId="1" type="noConversion"/>
  </si>
  <si>
    <t>P49</t>
    <phoneticPr fontId="1" type="noConversion"/>
  </si>
  <si>
    <t>P61</t>
    <phoneticPr fontId="1" type="noConversion"/>
  </si>
  <si>
    <t>P63</t>
    <phoneticPr fontId="1" type="noConversion"/>
  </si>
  <si>
    <t>P71</t>
    <phoneticPr fontId="1" type="noConversion"/>
  </si>
  <si>
    <t>P73</t>
    <phoneticPr fontId="1" type="noConversion"/>
  </si>
  <si>
    <t>P75</t>
    <phoneticPr fontId="1" type="noConversion"/>
  </si>
  <si>
    <t>P76</t>
    <phoneticPr fontId="1" type="noConversion"/>
  </si>
  <si>
    <t>P77</t>
    <phoneticPr fontId="1" type="noConversion"/>
  </si>
  <si>
    <t>P78</t>
    <phoneticPr fontId="1" type="noConversion"/>
  </si>
  <si>
    <t>P85</t>
    <phoneticPr fontId="1" type="noConversion"/>
  </si>
  <si>
    <t>P86</t>
    <phoneticPr fontId="1" type="noConversion"/>
  </si>
  <si>
    <t>P106</t>
    <phoneticPr fontId="1" type="noConversion"/>
  </si>
  <si>
    <t>P111</t>
    <phoneticPr fontId="1" type="noConversion"/>
  </si>
  <si>
    <t>P112</t>
    <phoneticPr fontId="1" type="noConversion"/>
  </si>
  <si>
    <t>P114</t>
    <phoneticPr fontId="1" type="noConversion"/>
  </si>
  <si>
    <t>P122</t>
    <phoneticPr fontId="1" type="noConversion"/>
  </si>
  <si>
    <t>P125</t>
    <phoneticPr fontId="1" type="noConversion"/>
  </si>
  <si>
    <t>P128</t>
    <phoneticPr fontId="1" type="noConversion"/>
  </si>
  <si>
    <t>P136</t>
    <phoneticPr fontId="1" type="noConversion"/>
  </si>
  <si>
    <t>P139</t>
    <phoneticPr fontId="1" type="noConversion"/>
  </si>
  <si>
    <t>名称</t>
    <phoneticPr fontId="1" type="noConversion"/>
  </si>
  <si>
    <t>分布</t>
    <phoneticPr fontId="1" type="noConversion"/>
  </si>
  <si>
    <t>周围植物</t>
    <phoneticPr fontId="1" type="noConversion"/>
  </si>
  <si>
    <t>土壤</t>
    <phoneticPr fontId="1" type="noConversion"/>
  </si>
  <si>
    <t>适应性</t>
    <phoneticPr fontId="1" type="noConversion"/>
  </si>
  <si>
    <t>寸草</t>
    <phoneticPr fontId="1" type="noConversion"/>
  </si>
  <si>
    <t>地流子</t>
    <phoneticPr fontId="1" type="noConversion"/>
  </si>
  <si>
    <t>刺儿苗</t>
    <phoneticPr fontId="1" type="noConversion"/>
  </si>
  <si>
    <t>猪耳朵</t>
    <phoneticPr fontId="1" type="noConversion"/>
  </si>
  <si>
    <t>河曲花</t>
    <phoneticPr fontId="1" type="noConversion"/>
  </si>
  <si>
    <t>蚊子草</t>
    <phoneticPr fontId="1" type="noConversion"/>
  </si>
  <si>
    <t>蒲公英</t>
    <phoneticPr fontId="1" type="noConversion"/>
  </si>
  <si>
    <t>砂棚</t>
    <phoneticPr fontId="1" type="noConversion"/>
  </si>
  <si>
    <t>臭藁</t>
    <phoneticPr fontId="1" type="noConversion"/>
  </si>
  <si>
    <t>河沟两旁</t>
    <phoneticPr fontId="1" type="noConversion"/>
  </si>
  <si>
    <t>河沟两旁和阶地上</t>
    <phoneticPr fontId="1" type="noConversion"/>
  </si>
  <si>
    <t>村庄附近及阴坡</t>
    <phoneticPr fontId="1" type="noConversion"/>
  </si>
  <si>
    <t>水地蚊子草混在一起</t>
    <phoneticPr fontId="1" type="noConversion"/>
  </si>
  <si>
    <t>常与寸草、河曲花混生</t>
    <phoneticPr fontId="1" type="noConversion"/>
  </si>
  <si>
    <t>常散生寸草当中</t>
    <phoneticPr fontId="1" type="noConversion"/>
  </si>
  <si>
    <t>常独自集生内间乎有地流子</t>
    <phoneticPr fontId="1" type="noConversion"/>
  </si>
  <si>
    <t>常与车前子、蒲公英等生于一起</t>
    <phoneticPr fontId="1" type="noConversion"/>
  </si>
  <si>
    <t>常与寸草蒲公英等生在一起</t>
    <phoneticPr fontId="1" type="noConversion"/>
  </si>
  <si>
    <t>常与寸草、青草等生于一起</t>
    <phoneticPr fontId="1" type="noConversion"/>
  </si>
  <si>
    <t>常与老来红花子等生于一起</t>
    <phoneticPr fontId="1" type="noConversion"/>
  </si>
  <si>
    <t>谷油子等</t>
    <phoneticPr fontId="1" type="noConversion"/>
  </si>
  <si>
    <t>黄土红土皆有</t>
    <phoneticPr fontId="1" type="noConversion"/>
  </si>
  <si>
    <t>黄土</t>
    <phoneticPr fontId="1" type="noConversion"/>
  </si>
  <si>
    <t>黄土红土皆可生长</t>
    <phoneticPr fontId="1" type="noConversion"/>
  </si>
  <si>
    <t>黄土和红土皆有</t>
    <phoneticPr fontId="1" type="noConversion"/>
  </si>
  <si>
    <t>黄土红土上皆有</t>
    <phoneticPr fontId="1" type="noConversion"/>
  </si>
  <si>
    <t>黄红土上皆有</t>
    <phoneticPr fontId="1" type="noConversion"/>
  </si>
  <si>
    <t>黄红土皆可生长</t>
    <phoneticPr fontId="1" type="noConversion"/>
  </si>
  <si>
    <t>喜肥沃之院落</t>
    <phoneticPr fontId="1" type="noConversion"/>
  </si>
  <si>
    <t>喜湿润之阶地</t>
    <phoneticPr fontId="1" type="noConversion"/>
  </si>
  <si>
    <t>喜常水而不断的水地</t>
    <phoneticPr fontId="1" type="noConversion"/>
  </si>
  <si>
    <t>喜常水之地</t>
    <phoneticPr fontId="1" type="noConversion"/>
  </si>
  <si>
    <t>喜潮湿之地</t>
    <phoneticPr fontId="1" type="noConversion"/>
  </si>
  <si>
    <t>喜常湿之阴湿地</t>
    <phoneticPr fontId="1" type="noConversion"/>
  </si>
  <si>
    <t>喜常水之湿地</t>
    <phoneticPr fontId="1" type="noConversion"/>
  </si>
  <si>
    <t>胡颓子</t>
    <phoneticPr fontId="1" type="noConversion"/>
  </si>
  <si>
    <t>艾</t>
    <phoneticPr fontId="1" type="noConversion"/>
  </si>
  <si>
    <t>甜瓜香香</t>
    <phoneticPr fontId="1" type="noConversion"/>
  </si>
  <si>
    <t>酸瓜瓜</t>
    <phoneticPr fontId="1" type="noConversion"/>
  </si>
  <si>
    <t>野枸杞</t>
    <phoneticPr fontId="1" type="noConversion"/>
  </si>
  <si>
    <t>羊耳朵</t>
    <phoneticPr fontId="1" type="noConversion"/>
  </si>
  <si>
    <t>青草</t>
    <phoneticPr fontId="1" type="noConversion"/>
  </si>
  <si>
    <t>牛馒筋</t>
    <phoneticPr fontId="1" type="noConversion"/>
  </si>
  <si>
    <t>主要在阴坡</t>
    <phoneticPr fontId="1" type="noConversion"/>
  </si>
  <si>
    <t>峁、坡、梁皆有</t>
    <phoneticPr fontId="1" type="noConversion"/>
  </si>
  <si>
    <t>分布在农田埂上</t>
    <phoneticPr fontId="1" type="noConversion"/>
  </si>
  <si>
    <t>分布在村庄附近</t>
    <phoneticPr fontId="1" type="noConversion"/>
  </si>
  <si>
    <t>黄土坡上</t>
    <phoneticPr fontId="1" type="noConversion"/>
  </si>
  <si>
    <t>主要在崖边和田棱</t>
    <phoneticPr fontId="1" type="noConversion"/>
  </si>
  <si>
    <t>黄土梁上和农田旁</t>
    <phoneticPr fontId="1" type="noConversion"/>
  </si>
  <si>
    <t>主要分布在黄土峁顶</t>
    <phoneticPr fontId="1" type="noConversion"/>
  </si>
  <si>
    <t>主要分布在阴坡</t>
    <phoneticPr fontId="1" type="noConversion"/>
  </si>
  <si>
    <t>丁香、连荞、胡轻子</t>
    <phoneticPr fontId="1" type="noConversion"/>
  </si>
  <si>
    <t>青草、地胶等生在一起</t>
    <phoneticPr fontId="1" type="noConversion"/>
  </si>
  <si>
    <t>青草-----等</t>
    <phoneticPr fontId="1" type="noConversion"/>
  </si>
  <si>
    <t>常与野苜蓿、艾等</t>
    <phoneticPr fontId="1" type="noConversion"/>
  </si>
  <si>
    <t>野苜蓿、篮花草</t>
    <phoneticPr fontId="1" type="noConversion"/>
  </si>
  <si>
    <t>野苜蓿、交藁----等</t>
    <phoneticPr fontId="1" type="noConversion"/>
  </si>
  <si>
    <t>狼索、野苜蓿等</t>
    <phoneticPr fontId="1" type="noConversion"/>
  </si>
  <si>
    <t>喜阴坡较湿处</t>
    <phoneticPr fontId="1" type="noConversion"/>
  </si>
  <si>
    <t>喜温暖之黄土峁顶</t>
    <phoneticPr fontId="1" type="noConversion"/>
  </si>
  <si>
    <t>喜温暖之黄土上</t>
    <phoneticPr fontId="1" type="noConversion"/>
  </si>
  <si>
    <t>喜深厚之黄土</t>
    <phoneticPr fontId="1" type="noConversion"/>
  </si>
  <si>
    <t>喜村庄附近和山棱上</t>
    <phoneticPr fontId="1" type="noConversion"/>
  </si>
  <si>
    <t>喜温暖稍平处</t>
    <phoneticPr fontId="1" type="noConversion"/>
  </si>
  <si>
    <t>喜黄土阳坡</t>
    <phoneticPr fontId="1" type="noConversion"/>
  </si>
  <si>
    <t>喜黄土阴坡</t>
    <phoneticPr fontId="1" type="noConversion"/>
  </si>
  <si>
    <t>主要在农田内</t>
    <phoneticPr fontId="1" type="noConversion"/>
  </si>
  <si>
    <t>簸箕草</t>
    <phoneticPr fontId="1" type="noConversion"/>
  </si>
  <si>
    <t>黑杞子</t>
    <phoneticPr fontId="1" type="noConversion"/>
  </si>
  <si>
    <t>白草</t>
    <phoneticPr fontId="1" type="noConversion"/>
  </si>
  <si>
    <t>野苜蓿</t>
    <phoneticPr fontId="1" type="noConversion"/>
  </si>
  <si>
    <t>臭箭</t>
    <phoneticPr fontId="1" type="noConversion"/>
  </si>
  <si>
    <t>农田和路旁</t>
    <phoneticPr fontId="1" type="noConversion"/>
  </si>
  <si>
    <t>沟旁及梁上阳坡</t>
    <phoneticPr fontId="1" type="noConversion"/>
  </si>
  <si>
    <t>分布村庄附近</t>
    <phoneticPr fontId="1" type="noConversion"/>
  </si>
  <si>
    <t>村旁和田棱上</t>
    <phoneticPr fontId="1" type="noConversion"/>
  </si>
  <si>
    <t>地胶、泡泡草---等</t>
    <phoneticPr fontId="1" type="noConversion"/>
  </si>
  <si>
    <t>白草、野苜蓿----等</t>
    <phoneticPr fontId="1" type="noConversion"/>
  </si>
  <si>
    <t>野苜蓿、青草等</t>
    <phoneticPr fontId="1" type="noConversion"/>
  </si>
  <si>
    <t>青草、泡泡草等</t>
    <phoneticPr fontId="1" type="noConversion"/>
  </si>
  <si>
    <t>黄土红土内很少</t>
    <phoneticPr fontId="1" type="noConversion"/>
  </si>
  <si>
    <t>喜黄土阶地</t>
    <phoneticPr fontId="1" type="noConversion"/>
  </si>
  <si>
    <t>喜温暖黄土之梁上</t>
    <phoneticPr fontId="1" type="noConversion"/>
  </si>
  <si>
    <t>喜较湿之田棱上</t>
    <phoneticPr fontId="1" type="noConversion"/>
  </si>
  <si>
    <t>喜黄土棱上和田埂上</t>
    <phoneticPr fontId="1" type="noConversion"/>
  </si>
  <si>
    <t>喜河旁潮湿之阶地</t>
    <phoneticPr fontId="1" type="noConversion"/>
  </si>
  <si>
    <t>喜阳坡阶地</t>
    <phoneticPr fontId="1" type="noConversion"/>
  </si>
  <si>
    <t>羊夹夹草</t>
    <phoneticPr fontId="1" type="noConversion"/>
  </si>
  <si>
    <t>鸡冠草</t>
    <phoneticPr fontId="1" type="noConversion"/>
  </si>
  <si>
    <t>节节草</t>
    <phoneticPr fontId="1" type="noConversion"/>
  </si>
  <si>
    <t>泡泡草</t>
    <phoneticPr fontId="1" type="noConversion"/>
  </si>
  <si>
    <t>灰箭</t>
    <phoneticPr fontId="1" type="noConversion"/>
  </si>
  <si>
    <t>羊坠坠</t>
    <phoneticPr fontId="1" type="noConversion"/>
  </si>
  <si>
    <t>风轮草</t>
    <phoneticPr fontId="1" type="noConversion"/>
  </si>
  <si>
    <t>萝卜苗</t>
    <phoneticPr fontId="1" type="noConversion"/>
  </si>
  <si>
    <t>路旁和埂上</t>
    <phoneticPr fontId="1" type="noConversion"/>
  </si>
  <si>
    <t>村庄附近及田埂</t>
    <phoneticPr fontId="1" type="noConversion"/>
  </si>
  <si>
    <t>村庄附近</t>
    <phoneticPr fontId="1" type="noConversion"/>
  </si>
  <si>
    <t>农田棱上</t>
    <phoneticPr fontId="1" type="noConversion"/>
  </si>
  <si>
    <t>农田旁棱上</t>
    <phoneticPr fontId="1" type="noConversion"/>
  </si>
  <si>
    <t>农田中较多</t>
    <phoneticPr fontId="1" type="noConversion"/>
  </si>
  <si>
    <t>农田棱上为主</t>
    <phoneticPr fontId="1" type="noConversion"/>
  </si>
  <si>
    <t>鸡冠草---等于一起</t>
    <phoneticPr fontId="1" type="noConversion"/>
  </si>
  <si>
    <t>交藻、谷油子---等</t>
    <phoneticPr fontId="1" type="noConversion"/>
  </si>
  <si>
    <t>谷油子、交藁等</t>
    <phoneticPr fontId="1" type="noConversion"/>
  </si>
  <si>
    <t>野苜蓿、地胶等</t>
    <phoneticPr fontId="1" type="noConversion"/>
  </si>
  <si>
    <t>野羊杂落、交藁等</t>
    <phoneticPr fontId="1" type="noConversion"/>
  </si>
  <si>
    <t>交藁、白青菜、黑把子等</t>
    <phoneticPr fontId="1" type="noConversion"/>
  </si>
  <si>
    <t>青草、鸡冠草等</t>
    <phoneticPr fontId="1" type="noConversion"/>
  </si>
  <si>
    <t>交藻、谷油子等</t>
    <phoneticPr fontId="1" type="noConversion"/>
  </si>
  <si>
    <t>喜阳坡梁上</t>
    <phoneticPr fontId="1" type="noConversion"/>
  </si>
  <si>
    <t>喜湿润之处</t>
    <phoneticPr fontId="1" type="noConversion"/>
  </si>
  <si>
    <t>喜阴湿处</t>
    <phoneticPr fontId="1" type="noConversion"/>
  </si>
  <si>
    <t>喜黄土梁上</t>
    <phoneticPr fontId="1" type="noConversion"/>
  </si>
  <si>
    <t>兔耳子文</t>
    <phoneticPr fontId="1" type="noConversion"/>
  </si>
  <si>
    <t>野菊花</t>
    <phoneticPr fontId="1" type="noConversion"/>
  </si>
  <si>
    <t>牛刺筋条</t>
    <phoneticPr fontId="1" type="noConversion"/>
  </si>
  <si>
    <t>塔塔碗</t>
    <phoneticPr fontId="1" type="noConversion"/>
  </si>
  <si>
    <t>地胶</t>
    <phoneticPr fontId="1" type="noConversion"/>
  </si>
  <si>
    <t>野特露</t>
    <phoneticPr fontId="1" type="noConversion"/>
  </si>
  <si>
    <t>小黄米草</t>
    <phoneticPr fontId="1" type="noConversion"/>
  </si>
  <si>
    <t>年籘</t>
    <phoneticPr fontId="1" type="noConversion"/>
  </si>
  <si>
    <t>齐菜饼子</t>
    <phoneticPr fontId="1" type="noConversion"/>
  </si>
  <si>
    <t>小血草</t>
    <phoneticPr fontId="1" type="noConversion"/>
  </si>
  <si>
    <t>扫帚草</t>
    <phoneticPr fontId="1" type="noConversion"/>
  </si>
  <si>
    <t>峁顶和黄土坡上</t>
    <phoneticPr fontId="1" type="noConversion"/>
  </si>
  <si>
    <t>坡上</t>
  </si>
  <si>
    <t>坡上</t>
    <phoneticPr fontId="1" type="noConversion"/>
  </si>
  <si>
    <t>阴坡梁上、阳坡</t>
    <phoneticPr fontId="1" type="noConversion"/>
  </si>
  <si>
    <t>崖边阴坡梁上</t>
    <phoneticPr fontId="1" type="noConversion"/>
  </si>
  <si>
    <t>路旁和田埂上</t>
    <phoneticPr fontId="1" type="noConversion"/>
  </si>
  <si>
    <t>山坡</t>
    <phoneticPr fontId="1" type="noConversion"/>
  </si>
  <si>
    <t>交藁、野苜蓿等</t>
    <phoneticPr fontId="1" type="noConversion"/>
  </si>
  <si>
    <t>交藁、野苜蓿、青草</t>
    <phoneticPr fontId="1" type="noConversion"/>
  </si>
  <si>
    <t>牛刺筋条、野特露</t>
    <phoneticPr fontId="1" type="noConversion"/>
  </si>
  <si>
    <t>狼索、牛刺筋条、小黄米等</t>
    <phoneticPr fontId="1" type="noConversion"/>
  </si>
  <si>
    <t>泡泡草、牛刺筋条、青草等</t>
    <phoneticPr fontId="1" type="noConversion"/>
  </si>
  <si>
    <t>交藁、谷油子灰箭</t>
    <phoneticPr fontId="1" type="noConversion"/>
  </si>
  <si>
    <t>地胶等生于一起</t>
    <phoneticPr fontId="1" type="noConversion"/>
  </si>
  <si>
    <t>灰箭青草等</t>
    <phoneticPr fontId="1" type="noConversion"/>
  </si>
  <si>
    <t>地胶、野苜蓿生于一起</t>
    <phoneticPr fontId="1" type="noConversion"/>
  </si>
  <si>
    <t>喜阳坡</t>
    <phoneticPr fontId="1" type="noConversion"/>
  </si>
  <si>
    <t>喜梁上</t>
    <phoneticPr fontId="1" type="noConversion"/>
  </si>
  <si>
    <t>喜黄土坡上</t>
    <phoneticPr fontId="1" type="noConversion"/>
  </si>
  <si>
    <t>喜潮湿之沟旁</t>
    <phoneticPr fontId="1" type="noConversion"/>
  </si>
  <si>
    <t>喜黄土阳坡（平缓）梁上</t>
    <phoneticPr fontId="1" type="noConversion"/>
  </si>
  <si>
    <t>喜坡上</t>
    <phoneticPr fontId="1" type="noConversion"/>
  </si>
  <si>
    <t>喜阴坡</t>
    <phoneticPr fontId="1" type="noConversion"/>
  </si>
  <si>
    <t>黄土阳坡</t>
    <phoneticPr fontId="1" type="noConversion"/>
  </si>
  <si>
    <t>臭藁、灰菜----等</t>
    <phoneticPr fontId="1" type="noConversion"/>
  </si>
  <si>
    <t>狼索</t>
    <phoneticPr fontId="1" type="noConversion"/>
  </si>
  <si>
    <t>兔耳子藁</t>
    <phoneticPr fontId="1" type="noConversion"/>
  </si>
  <si>
    <t>交藁</t>
    <phoneticPr fontId="1" type="noConversion"/>
  </si>
  <si>
    <t>兔耳子格</t>
    <phoneticPr fontId="1" type="noConversion"/>
  </si>
  <si>
    <t>刺刺苗</t>
    <phoneticPr fontId="1" type="noConversion"/>
  </si>
  <si>
    <t>脚苦层</t>
    <phoneticPr fontId="1" type="noConversion"/>
  </si>
  <si>
    <t>峁顶</t>
    <phoneticPr fontId="1" type="noConversion"/>
  </si>
  <si>
    <t>峁顶坡上</t>
    <phoneticPr fontId="1" type="noConversion"/>
  </si>
  <si>
    <t>峁顶、阴坡</t>
    <phoneticPr fontId="1" type="noConversion"/>
  </si>
  <si>
    <t>交藁兔耳子格灰箭</t>
    <phoneticPr fontId="1" type="noConversion"/>
  </si>
  <si>
    <t>交藁兔耳子格狼索</t>
    <phoneticPr fontId="1" type="noConversion"/>
  </si>
  <si>
    <t>兔耳子格、狼索</t>
    <phoneticPr fontId="1" type="noConversion"/>
  </si>
  <si>
    <t>交藁狼索地胶等</t>
    <phoneticPr fontId="1" type="noConversion"/>
  </si>
  <si>
    <t>狼索交藁</t>
    <phoneticPr fontId="1" type="noConversion"/>
  </si>
  <si>
    <t>交藁、兔耳子格</t>
    <phoneticPr fontId="1" type="noConversion"/>
  </si>
  <si>
    <t>黄土或红土</t>
    <phoneticPr fontId="1" type="noConversion"/>
  </si>
  <si>
    <t>喜含腐殖质较多之土</t>
    <phoneticPr fontId="1" type="noConversion"/>
  </si>
  <si>
    <t>喜黄土峁顶</t>
    <phoneticPr fontId="1" type="noConversion"/>
  </si>
  <si>
    <t>喜腐殖质较多之峁顶</t>
    <phoneticPr fontId="1" type="noConversion"/>
  </si>
  <si>
    <t>以下草种在朱家川中上都没有</t>
    <phoneticPr fontId="1" type="noConversion"/>
  </si>
  <si>
    <t>黄土坡子</t>
    <phoneticPr fontId="1" type="noConversion"/>
  </si>
  <si>
    <t>山山草</t>
    <phoneticPr fontId="1" type="noConversion"/>
  </si>
  <si>
    <t>胡轻子</t>
    <phoneticPr fontId="1" type="noConversion"/>
  </si>
  <si>
    <t>梁、坡、峁皆有</t>
    <phoneticPr fontId="1" type="noConversion"/>
  </si>
  <si>
    <t>薄土（下有岩石）坡上</t>
    <phoneticPr fontId="1" type="noConversion"/>
  </si>
  <si>
    <t>家大黄</t>
    <phoneticPr fontId="1" type="noConversion"/>
  </si>
  <si>
    <t>阴坡</t>
    <phoneticPr fontId="1" type="noConversion"/>
  </si>
  <si>
    <t>连荞</t>
    <phoneticPr fontId="1" type="noConversion"/>
  </si>
  <si>
    <t>黑格联</t>
    <phoneticPr fontId="1" type="noConversion"/>
  </si>
  <si>
    <t>刺虫波</t>
    <phoneticPr fontId="1" type="noConversion"/>
  </si>
  <si>
    <t>三叶绣球</t>
    <phoneticPr fontId="1" type="noConversion"/>
  </si>
  <si>
    <t>黄榆</t>
    <phoneticPr fontId="1" type="noConversion"/>
  </si>
  <si>
    <t>楧桃波子</t>
    <phoneticPr fontId="1" type="noConversion"/>
  </si>
  <si>
    <t>沟坡</t>
    <phoneticPr fontId="1" type="noConversion"/>
  </si>
  <si>
    <t>沟底和阴坡</t>
    <phoneticPr fontId="1" type="noConversion"/>
  </si>
  <si>
    <t>木瓜波子</t>
    <phoneticPr fontId="1" type="noConversion"/>
  </si>
  <si>
    <t>灰箭、青草、交藁</t>
    <phoneticPr fontId="1" type="noConversion"/>
  </si>
  <si>
    <t>胡轻子、胡颓子</t>
    <phoneticPr fontId="1" type="noConversion"/>
  </si>
  <si>
    <t>交藁、胡颓子</t>
    <phoneticPr fontId="1" type="noConversion"/>
  </si>
  <si>
    <t>山山草、交藁等</t>
    <phoneticPr fontId="1" type="noConversion"/>
  </si>
  <si>
    <t>胡轻子、连荞等</t>
    <phoneticPr fontId="1" type="noConversion"/>
  </si>
  <si>
    <t>刺虫波、胡颓子等</t>
    <phoneticPr fontId="1" type="noConversion"/>
  </si>
  <si>
    <t>胡波子、黄钱坡</t>
    <phoneticPr fontId="1" type="noConversion"/>
  </si>
  <si>
    <t>刺虫波、胡轻子</t>
    <phoneticPr fontId="1" type="noConversion"/>
  </si>
  <si>
    <t>青间黄钱波、刺虫波</t>
    <phoneticPr fontId="1" type="noConversion"/>
  </si>
  <si>
    <t>黄土红土</t>
    <phoneticPr fontId="1" type="noConversion"/>
  </si>
  <si>
    <t>黄土和红土</t>
    <phoneticPr fontId="1" type="noConversion"/>
  </si>
  <si>
    <t>红土和黄土</t>
    <phoneticPr fontId="1" type="noConversion"/>
  </si>
  <si>
    <t>喜峁顶</t>
    <phoneticPr fontId="1" type="noConversion"/>
  </si>
  <si>
    <t>喜红色阴坡</t>
    <phoneticPr fontId="1" type="noConversion"/>
  </si>
  <si>
    <t>喜红色土阳坡</t>
    <phoneticPr fontId="1" type="noConversion"/>
  </si>
  <si>
    <t>山葡萄</t>
    <phoneticPr fontId="1" type="noConversion"/>
  </si>
  <si>
    <t>百长波</t>
    <phoneticPr fontId="1" type="noConversion"/>
  </si>
  <si>
    <t>黄夹波子</t>
    <phoneticPr fontId="1" type="noConversion"/>
  </si>
  <si>
    <t>水四情</t>
    <phoneticPr fontId="1" type="noConversion"/>
  </si>
  <si>
    <t>崖藁</t>
    <phoneticPr fontId="1" type="noConversion"/>
  </si>
  <si>
    <t>铁杆藁</t>
    <phoneticPr fontId="1" type="noConversion"/>
  </si>
  <si>
    <t>铁杆藁、交藁</t>
    <phoneticPr fontId="1" type="noConversion"/>
  </si>
  <si>
    <t>黄义子</t>
    <phoneticPr fontId="1" type="noConversion"/>
  </si>
  <si>
    <t>峁顶或阴坡</t>
    <phoneticPr fontId="1" type="noConversion"/>
  </si>
  <si>
    <t>岩石山坡上</t>
    <phoneticPr fontId="1" type="noConversion"/>
  </si>
  <si>
    <t>交藁、谷油子等</t>
    <phoneticPr fontId="1" type="noConversion"/>
  </si>
  <si>
    <t>灰箭、臭藁、铁杆藁</t>
    <phoneticPr fontId="1" type="noConversion"/>
  </si>
  <si>
    <t>胡颓子、胡轻子</t>
    <phoneticPr fontId="1" type="noConversion"/>
  </si>
  <si>
    <t>胡轻子、黄钱波</t>
    <phoneticPr fontId="1" type="noConversion"/>
  </si>
  <si>
    <t>椴树、刺虫波、胡轻子</t>
    <phoneticPr fontId="1" type="noConversion"/>
  </si>
  <si>
    <t>岩石</t>
    <phoneticPr fontId="1" type="noConversion"/>
  </si>
  <si>
    <t>喜腐殖物较多处</t>
    <phoneticPr fontId="1" type="noConversion"/>
  </si>
  <si>
    <t>（一）产草量</t>
    <phoneticPr fontId="1" type="noConversion"/>
  </si>
  <si>
    <t>阳坡</t>
    <phoneticPr fontId="1" type="noConversion"/>
  </si>
  <si>
    <t>草稍  市斤</t>
    <phoneticPr fontId="1" type="noConversion"/>
  </si>
  <si>
    <t>草根  市斤</t>
    <phoneticPr fontId="1" type="noConversion"/>
  </si>
  <si>
    <t>面积  m²</t>
    <phoneticPr fontId="1" type="noConversion"/>
  </si>
  <si>
    <t>单位面积产量（市斤）</t>
    <phoneticPr fontId="1" type="noConversion"/>
  </si>
  <si>
    <t>面积</t>
    <phoneticPr fontId="1" type="noConversion"/>
  </si>
  <si>
    <t>草稍</t>
    <phoneticPr fontId="1" type="noConversion"/>
  </si>
  <si>
    <t>草根</t>
    <phoneticPr fontId="1" type="noConversion"/>
  </si>
  <si>
    <t>单位面积产草量（市斤）</t>
    <phoneticPr fontId="1" type="noConversion"/>
  </si>
  <si>
    <t>村数</t>
    <phoneticPr fontId="1" type="noConversion"/>
  </si>
  <si>
    <t>乡数</t>
    <phoneticPr fontId="1" type="noConversion"/>
  </si>
  <si>
    <t>神池一区</t>
    <phoneticPr fontId="1" type="noConversion"/>
  </si>
  <si>
    <t>神池二区</t>
    <phoneticPr fontId="1" type="noConversion"/>
  </si>
  <si>
    <t>五寨二区</t>
    <phoneticPr fontId="1" type="noConversion"/>
  </si>
  <si>
    <t>五寨一区</t>
    <phoneticPr fontId="1" type="noConversion"/>
  </si>
  <si>
    <t>五寨四区</t>
    <phoneticPr fontId="1" type="noConversion"/>
  </si>
  <si>
    <t>五寨五区</t>
    <phoneticPr fontId="1" type="noConversion"/>
  </si>
  <si>
    <t>五寨三区</t>
    <phoneticPr fontId="1" type="noConversion"/>
  </si>
  <si>
    <t>河曲六区</t>
    <phoneticPr fontId="1" type="noConversion"/>
  </si>
  <si>
    <t>保德五区</t>
    <phoneticPr fontId="1" type="noConversion"/>
  </si>
  <si>
    <t>保德二区</t>
    <phoneticPr fontId="1" type="noConversion"/>
  </si>
  <si>
    <t>合计</t>
    <phoneticPr fontId="1" type="noConversion"/>
  </si>
  <si>
    <t>五寨全县作物面积</t>
    <phoneticPr fontId="1" type="noConversion"/>
  </si>
  <si>
    <t>类别</t>
    <phoneticPr fontId="1" type="noConversion"/>
  </si>
  <si>
    <t>播种面积（亩)</t>
    <phoneticPr fontId="1" type="noConversion"/>
  </si>
  <si>
    <t>占总耕地%</t>
    <phoneticPr fontId="1" type="noConversion"/>
  </si>
  <si>
    <t>保德县五区作物面积</t>
    <phoneticPr fontId="1" type="noConversion"/>
  </si>
  <si>
    <t>类别</t>
    <phoneticPr fontId="1" type="noConversion"/>
  </si>
  <si>
    <t>占总耕地%</t>
    <phoneticPr fontId="1" type="noConversion"/>
  </si>
  <si>
    <t>小麦</t>
    <phoneticPr fontId="1" type="noConversion"/>
  </si>
  <si>
    <t>大麦</t>
    <phoneticPr fontId="1" type="noConversion"/>
  </si>
  <si>
    <t>莞豆</t>
    <phoneticPr fontId="1" type="noConversion"/>
  </si>
  <si>
    <t>扁豆</t>
    <phoneticPr fontId="1" type="noConversion"/>
  </si>
  <si>
    <t>谷子</t>
    <phoneticPr fontId="1" type="noConversion"/>
  </si>
  <si>
    <t>糜子</t>
    <phoneticPr fontId="1" type="noConversion"/>
  </si>
  <si>
    <t>山药</t>
    <phoneticPr fontId="1" type="noConversion"/>
  </si>
  <si>
    <t>黑豆</t>
    <phoneticPr fontId="1" type="noConversion"/>
  </si>
  <si>
    <t>豇？豆</t>
    <phoneticPr fontId="1" type="noConversion"/>
  </si>
  <si>
    <t>高粱</t>
    <phoneticPr fontId="1" type="noConversion"/>
  </si>
  <si>
    <t>玉茭</t>
    <phoneticPr fontId="1" type="noConversion"/>
  </si>
  <si>
    <t>莜麦</t>
    <phoneticPr fontId="1" type="noConversion"/>
  </si>
  <si>
    <t>胡麻</t>
    <phoneticPr fontId="1" type="noConversion"/>
  </si>
  <si>
    <t>其他</t>
    <phoneticPr fontId="1" type="noConversion"/>
  </si>
  <si>
    <t>合计</t>
    <phoneticPr fontId="1" type="noConversion"/>
  </si>
  <si>
    <t>其他（包括大麦小麦莞扁豆及瓜类）</t>
    <phoneticPr fontId="1" type="noConversion"/>
  </si>
  <si>
    <t>棉花</t>
    <phoneticPr fontId="1" type="noConversion"/>
  </si>
  <si>
    <t>2.播种时间、收获时间、播种方法、锄地次数表</t>
    <phoneticPr fontId="1" type="noConversion"/>
  </si>
  <si>
    <t>播种时间</t>
    <phoneticPr fontId="1" type="noConversion"/>
  </si>
  <si>
    <t>上游</t>
    <phoneticPr fontId="1" type="noConversion"/>
  </si>
  <si>
    <t>下游</t>
    <phoneticPr fontId="1" type="noConversion"/>
  </si>
  <si>
    <t>收获时间</t>
    <phoneticPr fontId="1" type="noConversion"/>
  </si>
  <si>
    <t>播种方法</t>
    <phoneticPr fontId="1" type="noConversion"/>
  </si>
  <si>
    <t>锄地次数</t>
    <phoneticPr fontId="1" type="noConversion"/>
  </si>
  <si>
    <t>备注</t>
    <phoneticPr fontId="1" type="noConversion"/>
  </si>
  <si>
    <t>糜黍</t>
    <phoneticPr fontId="1" type="noConversion"/>
  </si>
  <si>
    <t>2月底</t>
    <phoneticPr fontId="1" type="noConversion"/>
  </si>
  <si>
    <t>3月底</t>
    <phoneticPr fontId="1" type="noConversion"/>
  </si>
  <si>
    <t>3月中</t>
    <phoneticPr fontId="1" type="noConversion"/>
  </si>
  <si>
    <t>4月初</t>
    <phoneticPr fontId="1" type="noConversion"/>
  </si>
  <si>
    <t>4月中</t>
    <phoneticPr fontId="1" type="noConversion"/>
  </si>
  <si>
    <t>8月中</t>
    <phoneticPr fontId="1" type="noConversion"/>
  </si>
  <si>
    <t>7月底</t>
    <phoneticPr fontId="1" type="noConversion"/>
  </si>
  <si>
    <t>6月底</t>
    <phoneticPr fontId="1" type="noConversion"/>
  </si>
  <si>
    <t>8月底</t>
    <phoneticPr fontId="1" type="noConversion"/>
  </si>
  <si>
    <t>9月初</t>
    <phoneticPr fontId="1" type="noConversion"/>
  </si>
  <si>
    <t>8月初</t>
    <phoneticPr fontId="1" type="noConversion"/>
  </si>
  <si>
    <t>抓耧</t>
    <phoneticPr fontId="1" type="noConversion"/>
  </si>
  <si>
    <t>耧</t>
    <phoneticPr fontId="1" type="noConversion"/>
  </si>
  <si>
    <t>耧抓</t>
    <phoneticPr fontId="1" type="noConversion"/>
  </si>
  <si>
    <t>点</t>
    <phoneticPr fontId="1" type="noConversion"/>
  </si>
  <si>
    <t>施肥及追肥情况表</t>
    <phoneticPr fontId="1" type="noConversion"/>
  </si>
  <si>
    <t>种类</t>
    <phoneticPr fontId="1" type="noConversion"/>
  </si>
  <si>
    <t>施肥时间</t>
    <phoneticPr fontId="1" type="noConversion"/>
  </si>
  <si>
    <t>施肥方法</t>
    <phoneticPr fontId="1" type="noConversion"/>
  </si>
  <si>
    <t>备注</t>
    <phoneticPr fontId="1" type="noConversion"/>
  </si>
  <si>
    <t>谷子</t>
    <phoneticPr fontId="1" type="noConversion"/>
  </si>
  <si>
    <t>糜黍</t>
    <phoneticPr fontId="1" type="noConversion"/>
  </si>
  <si>
    <t>高粱</t>
    <phoneticPr fontId="1" type="noConversion"/>
  </si>
  <si>
    <t>山药</t>
    <phoneticPr fontId="1" type="noConversion"/>
  </si>
  <si>
    <t>黑豆</t>
    <phoneticPr fontId="1" type="noConversion"/>
  </si>
  <si>
    <t>莜麦</t>
    <phoneticPr fontId="1" type="noConversion"/>
  </si>
  <si>
    <t>说明</t>
    <phoneticPr fontId="1" type="noConversion"/>
  </si>
  <si>
    <t>第二次锄二伏</t>
    <phoneticPr fontId="1" type="noConversion"/>
  </si>
  <si>
    <t>立秋</t>
    <phoneticPr fontId="1" type="noConversion"/>
  </si>
  <si>
    <t>第二次锄头伏</t>
    <phoneticPr fontId="1" type="noConversion"/>
  </si>
  <si>
    <t>3月初</t>
    <phoneticPr fontId="1" type="noConversion"/>
  </si>
  <si>
    <t>3月下旬</t>
    <phoneticPr fontId="1" type="noConversion"/>
  </si>
  <si>
    <t>3月中</t>
    <phoneticPr fontId="1" type="noConversion"/>
  </si>
  <si>
    <t>大部不施肥</t>
    <phoneticPr fontId="1" type="noConversion"/>
  </si>
  <si>
    <t>抓</t>
    <phoneticPr fontId="1" type="noConversion"/>
  </si>
  <si>
    <t>抓或撒</t>
    <phoneticPr fontId="1" type="noConversion"/>
  </si>
  <si>
    <t>撒或抓</t>
    <phoneticPr fontId="1" type="noConversion"/>
  </si>
  <si>
    <t>肥料（斤)</t>
    <phoneticPr fontId="1" type="noConversion"/>
  </si>
  <si>
    <t>人工（个）</t>
    <phoneticPr fontId="1" type="noConversion"/>
  </si>
  <si>
    <t>产量（斤）</t>
    <phoneticPr fontId="1" type="noConversion"/>
  </si>
  <si>
    <t>肥料（斤）</t>
    <phoneticPr fontId="1" type="noConversion"/>
  </si>
  <si>
    <t>每亩平均产量（斤)</t>
    <phoneticPr fontId="1" type="noConversion"/>
  </si>
  <si>
    <t>每亩平均产量折合人民币（元）</t>
    <phoneticPr fontId="1" type="noConversion"/>
  </si>
  <si>
    <t>每亩平均肥料（斤)</t>
    <phoneticPr fontId="1" type="noConversion"/>
  </si>
  <si>
    <t>人工（个)</t>
    <phoneticPr fontId="1" type="noConversion"/>
  </si>
  <si>
    <t>上游典型区 东庄窝</t>
    <phoneticPr fontId="1" type="noConversion"/>
  </si>
  <si>
    <t>咀子上</t>
    <phoneticPr fontId="1" type="noConversion"/>
  </si>
  <si>
    <t>池清泉</t>
    <phoneticPr fontId="1" type="noConversion"/>
  </si>
  <si>
    <t>东庄窝</t>
    <phoneticPr fontId="1" type="noConversion"/>
  </si>
  <si>
    <t>三道沟</t>
    <phoneticPr fontId="1" type="noConversion"/>
  </si>
  <si>
    <t>二道沟</t>
    <phoneticPr fontId="1" type="noConversion"/>
  </si>
  <si>
    <t>新庄沟</t>
    <phoneticPr fontId="1" type="noConversion"/>
  </si>
  <si>
    <t>闻家堡</t>
    <phoneticPr fontId="1" type="noConversion"/>
  </si>
  <si>
    <t>闻二成</t>
    <phoneticPr fontId="1" type="noConversion"/>
  </si>
  <si>
    <t>闻音正</t>
    <phoneticPr fontId="1" type="noConversion"/>
  </si>
  <si>
    <t>李雄</t>
    <phoneticPr fontId="1" type="noConversion"/>
  </si>
  <si>
    <t>李有</t>
    <phoneticPr fontId="1" type="noConversion"/>
  </si>
  <si>
    <t>华家沟</t>
    <phoneticPr fontId="1" type="noConversion"/>
  </si>
  <si>
    <t>平均</t>
    <phoneticPr fontId="1" type="noConversion"/>
  </si>
  <si>
    <t>上花园</t>
    <phoneticPr fontId="1" type="noConversion"/>
  </si>
  <si>
    <t>下花园</t>
    <phoneticPr fontId="1" type="noConversion"/>
  </si>
  <si>
    <t>东杨房</t>
    <phoneticPr fontId="1" type="noConversion"/>
  </si>
  <si>
    <t>张家坪</t>
    <phoneticPr fontId="1" type="noConversion"/>
  </si>
  <si>
    <t>并儿家</t>
    <phoneticPr fontId="1" type="noConversion"/>
  </si>
  <si>
    <t>张培成</t>
    <phoneticPr fontId="1" type="noConversion"/>
  </si>
  <si>
    <t>张粮全</t>
    <phoneticPr fontId="1" type="noConversion"/>
  </si>
  <si>
    <t>范丙林</t>
    <phoneticPr fontId="1" type="noConversion"/>
  </si>
  <si>
    <t>闻和海</t>
    <phoneticPr fontId="1" type="noConversion"/>
  </si>
  <si>
    <t>张三女</t>
    <phoneticPr fontId="1" type="noConversion"/>
  </si>
  <si>
    <t>张党正</t>
    <phoneticPr fontId="1" type="noConversion"/>
  </si>
  <si>
    <t>刘启信</t>
    <phoneticPr fontId="1" type="noConversion"/>
  </si>
  <si>
    <t>下游典型区 科局</t>
    <phoneticPr fontId="1" type="noConversion"/>
  </si>
  <si>
    <t>科局</t>
    <phoneticPr fontId="1" type="noConversion"/>
  </si>
  <si>
    <t>总平均</t>
    <phoneticPr fontId="1" type="noConversion"/>
  </si>
  <si>
    <t>P70</t>
    <phoneticPr fontId="1" type="noConversion"/>
  </si>
  <si>
    <t>五寨县第三区三岔乡三岔堡八户标准户调查表</t>
    <phoneticPr fontId="1" type="noConversion"/>
  </si>
  <si>
    <t>麦子</t>
    <phoneticPr fontId="1" type="noConversion"/>
  </si>
  <si>
    <t>备考</t>
    <phoneticPr fontId="1" type="noConversion"/>
  </si>
  <si>
    <t>面积</t>
    <phoneticPr fontId="1" type="noConversion"/>
  </si>
  <si>
    <t>每亩产量</t>
    <phoneticPr fontId="1" type="noConversion"/>
  </si>
  <si>
    <t>前茬</t>
  </si>
  <si>
    <t>播种期</t>
    <phoneticPr fontId="1" type="noConversion"/>
  </si>
  <si>
    <t>播种量</t>
    <phoneticPr fontId="1" type="noConversion"/>
  </si>
  <si>
    <t>优种各种</t>
    <phoneticPr fontId="1" type="noConversion"/>
  </si>
  <si>
    <t>株行距</t>
    <phoneticPr fontId="1" type="noConversion"/>
  </si>
  <si>
    <t>株距</t>
    <phoneticPr fontId="1" type="noConversion"/>
  </si>
  <si>
    <t>行距</t>
    <phoneticPr fontId="1" type="noConversion"/>
  </si>
  <si>
    <t>耕种</t>
    <phoneticPr fontId="1" type="noConversion"/>
  </si>
  <si>
    <t>秋耕</t>
    <phoneticPr fontId="1" type="noConversion"/>
  </si>
  <si>
    <t>春耕</t>
    <phoneticPr fontId="1" type="noConversion"/>
  </si>
  <si>
    <t>中耕</t>
    <phoneticPr fontId="1" type="noConversion"/>
  </si>
  <si>
    <t>施肥</t>
    <phoneticPr fontId="1" type="noConversion"/>
  </si>
  <si>
    <t>次数</t>
    <phoneticPr fontId="1" type="noConversion"/>
  </si>
  <si>
    <t>深度</t>
    <phoneticPr fontId="1" type="noConversion"/>
  </si>
  <si>
    <t>时期</t>
    <phoneticPr fontId="1" type="noConversion"/>
  </si>
  <si>
    <t>数量</t>
    <phoneticPr fontId="1" type="noConversion"/>
  </si>
  <si>
    <t>种类</t>
    <phoneticPr fontId="1" type="noConversion"/>
  </si>
  <si>
    <t>方法</t>
    <phoneticPr fontId="1" type="noConversion"/>
  </si>
  <si>
    <t>病害</t>
    <phoneticPr fontId="1" type="noConversion"/>
  </si>
  <si>
    <t>虫害</t>
    <phoneticPr fontId="1" type="noConversion"/>
  </si>
  <si>
    <t>出土期</t>
    <phoneticPr fontId="1" type="noConversion"/>
  </si>
  <si>
    <t>生长期</t>
    <phoneticPr fontId="1" type="noConversion"/>
  </si>
  <si>
    <t>成熟期</t>
    <phoneticPr fontId="1" type="noConversion"/>
  </si>
  <si>
    <t>说明</t>
    <phoneticPr fontId="1" type="noConversion"/>
  </si>
  <si>
    <t>主名</t>
    <phoneticPr fontId="1" type="noConversion"/>
  </si>
  <si>
    <t>次</t>
    <phoneticPr fontId="1" type="noConversion"/>
  </si>
  <si>
    <t>696斤</t>
    <phoneticPr fontId="1" type="noConversion"/>
  </si>
  <si>
    <t>豆山药谷</t>
    <phoneticPr fontId="1" type="noConversion"/>
  </si>
  <si>
    <t>莜麦糜子</t>
    <phoneticPr fontId="1" type="noConversion"/>
  </si>
  <si>
    <t>小满前后</t>
    <phoneticPr fontId="1" type="noConversion"/>
  </si>
  <si>
    <t>3.5-4斤</t>
    <phoneticPr fontId="1" type="noConversion"/>
  </si>
  <si>
    <t>大莜麦</t>
    <phoneticPr fontId="1" type="noConversion"/>
  </si>
  <si>
    <t>白流沙齐南</t>
    <phoneticPr fontId="1" type="noConversion"/>
  </si>
  <si>
    <t>80斤</t>
    <phoneticPr fontId="1" type="noConversion"/>
  </si>
  <si>
    <t>立夏前</t>
    <phoneticPr fontId="1" type="noConversion"/>
  </si>
  <si>
    <t>1.5尺</t>
    <phoneticPr fontId="1" type="noConversion"/>
  </si>
  <si>
    <t>4寸</t>
    <phoneticPr fontId="1" type="noConversion"/>
  </si>
  <si>
    <t>3.5寸</t>
    <phoneticPr fontId="1" type="noConversion"/>
  </si>
  <si>
    <t>4.5寸</t>
    <phoneticPr fontId="1" type="noConversion"/>
  </si>
  <si>
    <t>3寸</t>
    <phoneticPr fontId="1" type="noConversion"/>
  </si>
  <si>
    <t>长7.8寸</t>
    <phoneticPr fontId="1" type="noConversion"/>
  </si>
  <si>
    <t>苗齐</t>
    <phoneticPr fontId="1" type="noConversion"/>
  </si>
  <si>
    <t>浅</t>
    <phoneticPr fontId="1" type="noConversion"/>
  </si>
  <si>
    <t>1寸</t>
    <phoneticPr fontId="1" type="noConversion"/>
  </si>
  <si>
    <t>开花期</t>
    <phoneticPr fontId="1" type="noConversion"/>
  </si>
  <si>
    <t>7担</t>
    <phoneticPr fontId="1" type="noConversion"/>
  </si>
  <si>
    <t>10担</t>
    <phoneticPr fontId="1" type="noConversion"/>
  </si>
  <si>
    <t>茅肥</t>
    <phoneticPr fontId="1" type="noConversion"/>
  </si>
  <si>
    <t>猪羊肥</t>
    <phoneticPr fontId="1" type="noConversion"/>
  </si>
  <si>
    <t>撒肥</t>
    <phoneticPr fontId="1" type="noConversion"/>
  </si>
  <si>
    <t>随籽点</t>
    <phoneticPr fontId="1" type="noConversion"/>
  </si>
  <si>
    <t>烧死</t>
    <phoneticPr fontId="1" type="noConversion"/>
  </si>
  <si>
    <t>霉病</t>
    <phoneticPr fontId="1" type="noConversion"/>
  </si>
  <si>
    <t>瞎老</t>
    <phoneticPr fontId="1" type="noConversion"/>
  </si>
  <si>
    <t>行虫草（53年)</t>
    <phoneticPr fontId="1" type="noConversion"/>
  </si>
  <si>
    <t>10天</t>
    <phoneticPr fontId="1" type="noConversion"/>
  </si>
  <si>
    <t>40天</t>
    <phoneticPr fontId="1" type="noConversion"/>
  </si>
  <si>
    <t>白露</t>
    <phoneticPr fontId="1" type="noConversion"/>
  </si>
  <si>
    <t>秋分前</t>
    <phoneticPr fontId="1" type="noConversion"/>
  </si>
  <si>
    <t>秋分</t>
    <phoneticPr fontId="1" type="noConversion"/>
  </si>
  <si>
    <t>寒露</t>
    <phoneticPr fontId="1" type="noConversion"/>
  </si>
  <si>
    <t>10-18天</t>
    <phoneticPr fontId="1" type="noConversion"/>
  </si>
  <si>
    <t>吃青白</t>
    <phoneticPr fontId="1" type="noConversion"/>
  </si>
  <si>
    <t>白焦虫</t>
    <phoneticPr fontId="1" type="noConversion"/>
  </si>
  <si>
    <t>霉</t>
    <phoneticPr fontId="1" type="noConversion"/>
  </si>
  <si>
    <t>2寸</t>
    <phoneticPr fontId="1" type="noConversion"/>
  </si>
  <si>
    <t>出穗前</t>
    <phoneticPr fontId="1" type="noConversion"/>
  </si>
  <si>
    <t>1尺开花</t>
    <phoneticPr fontId="1" type="noConversion"/>
  </si>
  <si>
    <t>1.5寸</t>
    <phoneticPr fontId="1" type="noConversion"/>
  </si>
  <si>
    <t>长2寸</t>
    <phoneticPr fontId="1" type="noConversion"/>
  </si>
  <si>
    <t>长1.5寸</t>
    <phoneticPr fontId="1" type="noConversion"/>
  </si>
  <si>
    <t>8寸</t>
    <phoneticPr fontId="1" type="noConversion"/>
  </si>
  <si>
    <t>1.2尺</t>
    <phoneticPr fontId="1" type="noConversion"/>
  </si>
  <si>
    <t>大黑豆</t>
    <phoneticPr fontId="1" type="noConversion"/>
  </si>
  <si>
    <t>3合</t>
    <phoneticPr fontId="1" type="noConversion"/>
  </si>
  <si>
    <t>立夏</t>
    <phoneticPr fontId="1" type="noConversion"/>
  </si>
  <si>
    <t>小满前</t>
    <phoneticPr fontId="1" type="noConversion"/>
  </si>
  <si>
    <t>糜子小麦</t>
    <phoneticPr fontId="1" type="noConversion"/>
  </si>
  <si>
    <t>2.93斗</t>
    <phoneticPr fontId="1" type="noConversion"/>
  </si>
  <si>
    <t>107.88亩</t>
    <phoneticPr fontId="1" type="noConversion"/>
  </si>
  <si>
    <t>83.3亩</t>
    <phoneticPr fontId="1" type="noConversion"/>
  </si>
  <si>
    <t>1.95斗</t>
    <phoneticPr fontId="1" type="noConversion"/>
  </si>
  <si>
    <t>40.11亩</t>
    <phoneticPr fontId="1" type="noConversion"/>
  </si>
  <si>
    <t>30.1亩</t>
    <phoneticPr fontId="1" type="noConversion"/>
  </si>
  <si>
    <t>31.36亩</t>
    <phoneticPr fontId="1" type="noConversion"/>
  </si>
  <si>
    <t>43.9亩</t>
    <phoneticPr fontId="1" type="noConversion"/>
  </si>
  <si>
    <t>2.072斗</t>
    <phoneticPr fontId="1" type="noConversion"/>
  </si>
  <si>
    <t>1.658斗</t>
    <phoneticPr fontId="1" type="noConversion"/>
  </si>
  <si>
    <t>1.078斗</t>
    <phoneticPr fontId="1" type="noConversion"/>
  </si>
  <si>
    <t>莜麦茬</t>
    <phoneticPr fontId="1" type="noConversion"/>
  </si>
  <si>
    <t>莞豆茬</t>
    <phoneticPr fontId="1" type="noConversion"/>
  </si>
  <si>
    <t>黑豆莜麦</t>
    <phoneticPr fontId="1" type="noConversion"/>
  </si>
  <si>
    <t>清明前</t>
    <phoneticPr fontId="1" type="noConversion"/>
  </si>
  <si>
    <t>小满后</t>
    <phoneticPr fontId="1" type="noConversion"/>
  </si>
  <si>
    <t>1.5斤</t>
    <phoneticPr fontId="1" type="noConversion"/>
  </si>
  <si>
    <t>5斤</t>
    <phoneticPr fontId="1" type="noConversion"/>
  </si>
  <si>
    <t>2斤</t>
    <phoneticPr fontId="1" type="noConversion"/>
  </si>
  <si>
    <t>近籽白</t>
    <phoneticPr fontId="1" type="noConversion"/>
  </si>
  <si>
    <t>大麦子（110）天</t>
    <phoneticPr fontId="1" type="noConversion"/>
  </si>
  <si>
    <t>大红糜子</t>
    <phoneticPr fontId="1" type="noConversion"/>
  </si>
  <si>
    <t>8寸-1尺</t>
    <phoneticPr fontId="1" type="noConversion"/>
  </si>
  <si>
    <t>7寸</t>
    <phoneticPr fontId="1" type="noConversion"/>
  </si>
  <si>
    <t>长1寸</t>
    <phoneticPr fontId="1" type="noConversion"/>
  </si>
  <si>
    <t>未出穗</t>
    <phoneticPr fontId="1" type="noConversion"/>
  </si>
  <si>
    <t>5担</t>
    <phoneticPr fontId="1" type="noConversion"/>
  </si>
  <si>
    <t>羊肥</t>
    <phoneticPr fontId="1" type="noConversion"/>
  </si>
  <si>
    <t>羊肥烧土</t>
    <phoneticPr fontId="1" type="noConversion"/>
  </si>
  <si>
    <t>条肥</t>
    <phoneticPr fontId="1" type="noConversion"/>
  </si>
  <si>
    <t>霉烧</t>
    <phoneticPr fontId="1" type="noConversion"/>
  </si>
  <si>
    <t>黄疸</t>
    <phoneticPr fontId="1" type="noConversion"/>
  </si>
  <si>
    <t>吃颗虫</t>
    <phoneticPr fontId="1" type="noConversion"/>
  </si>
  <si>
    <t>4寸高生咬心</t>
    <phoneticPr fontId="1" type="noConversion"/>
  </si>
  <si>
    <t>虫</t>
    <phoneticPr fontId="1" type="noConversion"/>
  </si>
  <si>
    <t>9天</t>
    <phoneticPr fontId="1" type="noConversion"/>
  </si>
  <si>
    <t>30天</t>
    <phoneticPr fontId="1" type="noConversion"/>
  </si>
  <si>
    <t>8天</t>
    <phoneticPr fontId="1" type="noConversion"/>
  </si>
  <si>
    <t>立秋</t>
    <phoneticPr fontId="1" type="noConversion"/>
  </si>
  <si>
    <t>中伏</t>
    <phoneticPr fontId="1" type="noConversion"/>
  </si>
  <si>
    <t>20天</t>
    <phoneticPr fontId="1" type="noConversion"/>
  </si>
  <si>
    <t>缘虫</t>
    <phoneticPr fontId="1" type="noConversion"/>
  </si>
  <si>
    <t>点肥</t>
    <phoneticPr fontId="1" type="noConversion"/>
  </si>
  <si>
    <t>茅灰肥</t>
    <phoneticPr fontId="1" type="noConversion"/>
  </si>
  <si>
    <t>1.7寸</t>
    <phoneticPr fontId="1" type="noConversion"/>
  </si>
  <si>
    <t>7.5斤</t>
    <phoneticPr fontId="1" type="noConversion"/>
  </si>
  <si>
    <t>谷雨前后</t>
    <phoneticPr fontId="1" type="noConversion"/>
  </si>
  <si>
    <t>绿豆莜麦</t>
    <phoneticPr fontId="1" type="noConversion"/>
  </si>
  <si>
    <t>6.15斤</t>
    <phoneticPr fontId="1" type="noConversion"/>
  </si>
  <si>
    <t>①谷子打缘砘次数为1—2次 ②糜子打缘砘次数为一次</t>
    <phoneticPr fontId="1" type="noConversion"/>
  </si>
  <si>
    <t xml:space="preserve"> </t>
    <phoneticPr fontId="1" type="noConversion"/>
  </si>
  <si>
    <t>每一劳动力每年投入土地的劳动分配表</t>
    <phoneticPr fontId="1" type="noConversion"/>
  </si>
  <si>
    <t>犁地</t>
    <phoneticPr fontId="1" type="noConversion"/>
  </si>
  <si>
    <t>锄地</t>
    <phoneticPr fontId="1" type="noConversion"/>
  </si>
  <si>
    <t>天数</t>
    <phoneticPr fontId="1" type="noConversion"/>
  </si>
  <si>
    <t>%</t>
    <phoneticPr fontId="1" type="noConversion"/>
  </si>
  <si>
    <t>打土块</t>
    <phoneticPr fontId="1" type="noConversion"/>
  </si>
  <si>
    <t>抓肥</t>
    <phoneticPr fontId="1" type="noConversion"/>
  </si>
  <si>
    <t>割</t>
    <phoneticPr fontId="1" type="noConversion"/>
  </si>
  <si>
    <t>揹</t>
    <phoneticPr fontId="1" type="noConversion"/>
  </si>
  <si>
    <t>扬场</t>
    <phoneticPr fontId="1" type="noConversion"/>
  </si>
  <si>
    <t>点籽</t>
    <phoneticPr fontId="1" type="noConversion"/>
  </si>
  <si>
    <t>送肥</t>
    <phoneticPr fontId="1" type="noConversion"/>
  </si>
  <si>
    <t>百分数指占一年的百分数</t>
    <phoneticPr fontId="1" type="noConversion"/>
  </si>
  <si>
    <t>料局    张党正</t>
    <phoneticPr fontId="1" type="noConversion"/>
  </si>
  <si>
    <t>杨家圪台 刘启信</t>
    <phoneticPr fontId="1" type="noConversion"/>
  </si>
  <si>
    <t>（12.25）%</t>
    <phoneticPr fontId="1" type="noConversion"/>
  </si>
  <si>
    <t>每一劳力每年劳力分配表</t>
    <phoneticPr fontId="1" type="noConversion"/>
  </si>
  <si>
    <t>耕作</t>
    <phoneticPr fontId="1" type="noConversion"/>
  </si>
  <si>
    <t>打柴</t>
    <phoneticPr fontId="1" type="noConversion"/>
  </si>
  <si>
    <t>雨天误工</t>
    <phoneticPr fontId="1" type="noConversion"/>
  </si>
  <si>
    <t>走亲访友</t>
    <phoneticPr fontId="1" type="noConversion"/>
  </si>
  <si>
    <t>开会</t>
    <phoneticPr fontId="1" type="noConversion"/>
  </si>
  <si>
    <t>赶集</t>
    <phoneticPr fontId="1" type="noConversion"/>
  </si>
  <si>
    <t>割草</t>
    <phoneticPr fontId="1" type="noConversion"/>
  </si>
  <si>
    <t>平渠</t>
    <phoneticPr fontId="1" type="noConversion"/>
  </si>
  <si>
    <t>平路</t>
    <phoneticPr fontId="1" type="noConversion"/>
  </si>
  <si>
    <t>休息</t>
    <phoneticPr fontId="1" type="noConversion"/>
  </si>
  <si>
    <t>其他</t>
    <phoneticPr fontId="1" type="noConversion"/>
  </si>
  <si>
    <t>备考</t>
    <phoneticPr fontId="1" type="noConversion"/>
  </si>
  <si>
    <t>百分比指占一年的百分比</t>
    <phoneticPr fontId="1" type="noConversion"/>
  </si>
  <si>
    <t>料局 张党正</t>
    <phoneticPr fontId="1" type="noConversion"/>
  </si>
  <si>
    <t>杨家圪台 刘启信</t>
    <phoneticPr fontId="1" type="noConversion"/>
  </si>
  <si>
    <t>典型区典型户施肥情况调查表</t>
    <phoneticPr fontId="1" type="noConversion"/>
  </si>
  <si>
    <t>地区及姓名</t>
    <phoneticPr fontId="1" type="noConversion"/>
  </si>
  <si>
    <t>神池三区新庄窝 李雄</t>
    <phoneticPr fontId="1" type="noConversion"/>
  </si>
  <si>
    <t>神池三区下花园 闻和海</t>
    <phoneticPr fontId="1" type="noConversion"/>
  </si>
  <si>
    <t>五寨三区 杨房村 范丙林</t>
    <phoneticPr fontId="1" type="noConversion"/>
  </si>
  <si>
    <t>保德三区杨家圪台 刘金海</t>
    <phoneticPr fontId="1" type="noConversion"/>
  </si>
  <si>
    <t>保德三区杨家圪台 刘启信</t>
    <phoneticPr fontId="1" type="noConversion"/>
  </si>
  <si>
    <t>保德三区科局 张党正</t>
    <phoneticPr fontId="1" type="noConversion"/>
  </si>
  <si>
    <t>播种亩数</t>
    <phoneticPr fontId="1" type="noConversion"/>
  </si>
  <si>
    <t>施肥亩数</t>
    <phoneticPr fontId="1" type="noConversion"/>
  </si>
  <si>
    <t>施肥亩数占总耕地%</t>
    <phoneticPr fontId="1" type="noConversion"/>
  </si>
  <si>
    <t>施肥亩数每亩平均</t>
    <phoneticPr fontId="1" type="noConversion"/>
  </si>
  <si>
    <t>保德县五区夏作情况表</t>
    <phoneticPr fontId="1" type="noConversion"/>
  </si>
  <si>
    <t>夏作总面积</t>
    <phoneticPr fontId="1" type="noConversion"/>
  </si>
  <si>
    <t>数目</t>
    <phoneticPr fontId="1" type="noConversion"/>
  </si>
  <si>
    <t>夏锄情况</t>
    <phoneticPr fontId="1" type="noConversion"/>
  </si>
  <si>
    <t>锄第一次亩数</t>
    <phoneticPr fontId="1" type="noConversion"/>
  </si>
  <si>
    <t>占总面积%</t>
    <phoneticPr fontId="1" type="noConversion"/>
  </si>
  <si>
    <t>锄第二次亩数</t>
    <phoneticPr fontId="1" type="noConversion"/>
  </si>
  <si>
    <t>占总耕地面积亩数</t>
    <phoneticPr fontId="1" type="noConversion"/>
  </si>
  <si>
    <t>锄第三次亩数</t>
    <phoneticPr fontId="1" type="noConversion"/>
  </si>
  <si>
    <t>占总耕地亩数%</t>
    <phoneticPr fontId="1" type="noConversion"/>
  </si>
  <si>
    <t>追肥情况</t>
    <phoneticPr fontId="1" type="noConversion"/>
  </si>
  <si>
    <t>使用各种肥担数</t>
    <phoneticPr fontId="1" type="noConversion"/>
  </si>
  <si>
    <t>使用各种化学肥斤数</t>
    <phoneticPr fontId="1" type="noConversion"/>
  </si>
  <si>
    <t>共追肥亩数</t>
    <phoneticPr fontId="1" type="noConversion"/>
  </si>
  <si>
    <t>全区总耕地面积</t>
    <phoneticPr fontId="1" type="noConversion"/>
  </si>
  <si>
    <t>种苜蓿</t>
    <phoneticPr fontId="1" type="noConversion"/>
  </si>
  <si>
    <t>原有亩数</t>
    <phoneticPr fontId="1" type="noConversion"/>
  </si>
  <si>
    <t>夏季种上亩数</t>
    <phoneticPr fontId="1" type="noConversion"/>
  </si>
  <si>
    <t>合计亩数</t>
    <phoneticPr fontId="1" type="noConversion"/>
  </si>
  <si>
    <t>占全区耕地%</t>
    <phoneticPr fontId="1" type="noConversion"/>
  </si>
  <si>
    <t>大</t>
    <phoneticPr fontId="1" type="noConversion"/>
  </si>
  <si>
    <t>山西省神池县第二区春麦播种药剂施肥表</t>
    <phoneticPr fontId="1" type="noConversion"/>
  </si>
  <si>
    <t>第二区</t>
    <phoneticPr fontId="1" type="noConversion"/>
  </si>
  <si>
    <t>行政村数</t>
    <phoneticPr fontId="1" type="noConversion"/>
  </si>
  <si>
    <t>8个乡</t>
    <phoneticPr fontId="1" type="noConversion"/>
  </si>
  <si>
    <t>47个村</t>
    <phoneticPr fontId="1" type="noConversion"/>
  </si>
  <si>
    <t>户数及人口</t>
    <phoneticPr fontId="1" type="noConversion"/>
  </si>
  <si>
    <t>户数</t>
    <phoneticPr fontId="1" type="noConversion"/>
  </si>
  <si>
    <t>全区人口</t>
    <phoneticPr fontId="1" type="noConversion"/>
  </si>
  <si>
    <t>总耕地面积（亩）</t>
    <phoneticPr fontId="1" type="noConversion"/>
  </si>
  <si>
    <t>春麦播种情况</t>
    <phoneticPr fontId="1" type="noConversion"/>
  </si>
  <si>
    <t>去年播种面积</t>
    <phoneticPr fontId="1" type="noConversion"/>
  </si>
  <si>
    <t>今年播种面积</t>
    <phoneticPr fontId="1" type="noConversion"/>
  </si>
  <si>
    <t>今年占去年的%</t>
    <phoneticPr fontId="1" type="noConversion"/>
  </si>
  <si>
    <t>去年高额丰产亩数</t>
    <phoneticPr fontId="1" type="noConversion"/>
  </si>
  <si>
    <t>去年每亩下籽斤数</t>
    <phoneticPr fontId="1" type="noConversion"/>
  </si>
  <si>
    <t>今年每亩下籽斤数</t>
    <phoneticPr fontId="1" type="noConversion"/>
  </si>
  <si>
    <t>药剂浸种情况</t>
    <phoneticPr fontId="1" type="noConversion"/>
  </si>
  <si>
    <t>实力散斤数</t>
    <phoneticPr fontId="1" type="noConversion"/>
  </si>
  <si>
    <t>王锅斤数</t>
    <phoneticPr fontId="1" type="noConversion"/>
  </si>
  <si>
    <t>硫酸铜斤数</t>
    <phoneticPr fontId="1" type="noConversion"/>
  </si>
  <si>
    <t>红矾斤数</t>
    <phoneticPr fontId="1" type="noConversion"/>
  </si>
  <si>
    <t>烧酒斤数</t>
    <phoneticPr fontId="1" type="noConversion"/>
  </si>
  <si>
    <t>今年浸种占去年播种面积%</t>
    <phoneticPr fontId="1" type="noConversion"/>
  </si>
  <si>
    <t>今年温浸亩数</t>
    <phoneticPr fontId="1" type="noConversion"/>
  </si>
  <si>
    <t>去年温浸亩数</t>
    <phoneticPr fontId="1" type="noConversion"/>
  </si>
  <si>
    <t>施肥情况</t>
    <phoneticPr fontId="1" type="noConversion"/>
  </si>
  <si>
    <t>今年小麦平均每亩施肥（担）</t>
    <phoneticPr fontId="1" type="noConversion"/>
  </si>
  <si>
    <t>去年小麦平均每亩施肥（担）</t>
    <phoneticPr fontId="1" type="noConversion"/>
  </si>
  <si>
    <t>今年高额丰产每亩施肥（担）</t>
    <phoneticPr fontId="1" type="noConversion"/>
  </si>
  <si>
    <t>去年高额丰产每亩施肥（担）</t>
    <phoneticPr fontId="1" type="noConversion"/>
  </si>
  <si>
    <t>去年占今年的%</t>
    <phoneticPr fontId="1" type="noConversion"/>
  </si>
  <si>
    <t>今年共施肥数（担）</t>
    <phoneticPr fontId="1" type="noConversion"/>
  </si>
  <si>
    <t>去年共施肥数（担）</t>
    <phoneticPr fontId="1" type="noConversion"/>
  </si>
  <si>
    <t>男人</t>
    <phoneticPr fontId="1" type="noConversion"/>
  </si>
  <si>
    <t>女人</t>
    <phoneticPr fontId="1" type="noConversion"/>
  </si>
  <si>
    <t>9937.8亩</t>
    <phoneticPr fontId="1" type="noConversion"/>
  </si>
  <si>
    <t>13419亩</t>
    <phoneticPr fontId="1" type="noConversion"/>
  </si>
  <si>
    <t>132.3亩</t>
    <phoneticPr fontId="1" type="noConversion"/>
  </si>
  <si>
    <t>1029.5亩</t>
    <phoneticPr fontId="1" type="noConversion"/>
  </si>
  <si>
    <t>丰产面积在内</t>
    <phoneticPr fontId="1" type="noConversion"/>
  </si>
  <si>
    <t>17.28斤</t>
    <phoneticPr fontId="1" type="noConversion"/>
  </si>
  <si>
    <t>17.9斤</t>
    <phoneticPr fontId="1" type="noConversion"/>
  </si>
  <si>
    <t>45.3斤</t>
    <phoneticPr fontId="1" type="noConversion"/>
  </si>
  <si>
    <t>8斤</t>
    <phoneticPr fontId="1" type="noConversion"/>
  </si>
  <si>
    <t>187.18斤</t>
    <phoneticPr fontId="1" type="noConversion"/>
  </si>
  <si>
    <t>273.8斤</t>
    <phoneticPr fontId="1" type="noConversion"/>
  </si>
  <si>
    <t>今年高额丰产亩数</t>
    <phoneticPr fontId="1" type="noConversion"/>
  </si>
  <si>
    <t>山西五寨二区建筑情况及积肥情况表</t>
    <phoneticPr fontId="1" type="noConversion"/>
  </si>
  <si>
    <t>建筑及购置农具情况</t>
    <phoneticPr fontId="1" type="noConversion"/>
  </si>
  <si>
    <t>去年建筑</t>
    <phoneticPr fontId="1" type="noConversion"/>
  </si>
  <si>
    <t>打井几眼</t>
    <phoneticPr fontId="1" type="noConversion"/>
  </si>
  <si>
    <t>修渠几道</t>
    <phoneticPr fontId="1" type="noConversion"/>
  </si>
  <si>
    <t>今年建筑</t>
    <phoneticPr fontId="1" type="noConversion"/>
  </si>
  <si>
    <t>修梯田几亩</t>
    <phoneticPr fontId="1" type="noConversion"/>
  </si>
  <si>
    <t>去年购买农具</t>
    <phoneticPr fontId="1" type="noConversion"/>
  </si>
  <si>
    <t>新式步犁几眼</t>
    <phoneticPr fontId="1" type="noConversion"/>
  </si>
  <si>
    <t>喷雾器几台</t>
    <phoneticPr fontId="1" type="noConversion"/>
  </si>
  <si>
    <t>温度计几支</t>
    <phoneticPr fontId="1" type="noConversion"/>
  </si>
  <si>
    <t>新式步犁几张</t>
    <phoneticPr fontId="1" type="noConversion"/>
  </si>
  <si>
    <t>积肥情况</t>
    <phoneticPr fontId="1" type="noConversion"/>
  </si>
  <si>
    <t>圈粪（担）</t>
    <phoneticPr fontId="1" type="noConversion"/>
  </si>
  <si>
    <t>羊粪（担）</t>
    <phoneticPr fontId="1" type="noConversion"/>
  </si>
  <si>
    <t>茅粪（担）</t>
    <phoneticPr fontId="1" type="noConversion"/>
  </si>
  <si>
    <t>沤绿肥（担)</t>
    <phoneticPr fontId="1" type="noConversion"/>
  </si>
  <si>
    <t>草木灰土肥（担）</t>
    <phoneticPr fontId="1" type="noConversion"/>
  </si>
  <si>
    <t>燻肥（担）</t>
    <phoneticPr fontId="1" type="noConversion"/>
  </si>
  <si>
    <t>总共积肥数（担）</t>
    <phoneticPr fontId="1" type="noConversion"/>
  </si>
  <si>
    <t>调换优种</t>
    <phoneticPr fontId="1" type="noConversion"/>
  </si>
  <si>
    <t>小麦（石）</t>
    <phoneticPr fontId="1" type="noConversion"/>
  </si>
  <si>
    <t>莞豆(石）</t>
    <phoneticPr fontId="1" type="noConversion"/>
  </si>
  <si>
    <t>扁豆（石）</t>
    <phoneticPr fontId="1" type="noConversion"/>
  </si>
  <si>
    <t>山药（斤)</t>
    <phoneticPr fontId="1" type="noConversion"/>
  </si>
  <si>
    <t>莜麦（石）</t>
    <phoneticPr fontId="1" type="noConversion"/>
  </si>
  <si>
    <t>胡麻（石）</t>
    <phoneticPr fontId="1" type="noConversion"/>
  </si>
  <si>
    <t>谷子（石）</t>
    <phoneticPr fontId="1" type="noConversion"/>
  </si>
  <si>
    <t>糜黍（石）</t>
    <phoneticPr fontId="1" type="noConversion"/>
  </si>
  <si>
    <t>大豆（石）</t>
    <phoneticPr fontId="1" type="noConversion"/>
  </si>
  <si>
    <t>黑豆（石）</t>
    <phoneticPr fontId="1" type="noConversion"/>
  </si>
  <si>
    <t>山西五寨五区农业技术情况表</t>
    <phoneticPr fontId="1" type="noConversion"/>
  </si>
  <si>
    <t>总耕地面积</t>
    <phoneticPr fontId="1" type="noConversion"/>
  </si>
  <si>
    <t>温浸亩数</t>
    <phoneticPr fontId="1" type="noConversion"/>
  </si>
  <si>
    <t>药拌亩数</t>
    <phoneticPr fontId="1" type="noConversion"/>
  </si>
  <si>
    <t>糜谷</t>
    <phoneticPr fontId="1" type="noConversion"/>
  </si>
  <si>
    <t>洒拌亩数</t>
    <phoneticPr fontId="1" type="noConversion"/>
  </si>
  <si>
    <t>亩数</t>
    <phoneticPr fontId="1" type="noConversion"/>
  </si>
  <si>
    <t>药拌</t>
    <phoneticPr fontId="1" type="noConversion"/>
  </si>
  <si>
    <t>洒拌</t>
    <phoneticPr fontId="1" type="noConversion"/>
  </si>
  <si>
    <t>步犁耕地</t>
    <phoneticPr fontId="1" type="noConversion"/>
  </si>
  <si>
    <t>步犁</t>
    <phoneticPr fontId="1" type="noConversion"/>
  </si>
  <si>
    <t>耕地</t>
    <phoneticPr fontId="1" type="noConversion"/>
  </si>
  <si>
    <t>使用张数</t>
    <phoneticPr fontId="1" type="noConversion"/>
  </si>
  <si>
    <t>未使用张数</t>
    <phoneticPr fontId="1" type="noConversion"/>
  </si>
  <si>
    <t>新犁耕地亩数</t>
    <phoneticPr fontId="1" type="noConversion"/>
  </si>
  <si>
    <t>共施肥亩数</t>
    <phoneticPr fontId="1" type="noConversion"/>
  </si>
  <si>
    <t>每亩施肥担数</t>
    <phoneticPr fontId="1" type="noConversion"/>
  </si>
  <si>
    <t>共施肥豆肥斤数</t>
    <phoneticPr fontId="1" type="noConversion"/>
  </si>
  <si>
    <t>共施肥田粉斤数</t>
    <phoneticPr fontId="1" type="noConversion"/>
  </si>
  <si>
    <t>刨谷茬亩数</t>
    <phoneticPr fontId="1" type="noConversion"/>
  </si>
  <si>
    <t>参加人数</t>
    <phoneticPr fontId="1" type="noConversion"/>
  </si>
  <si>
    <t>捉路虎斤数</t>
    <phoneticPr fontId="1" type="noConversion"/>
  </si>
  <si>
    <t>消除地畔草斤数</t>
    <phoneticPr fontId="1" type="noConversion"/>
  </si>
  <si>
    <t>山西河曲县第六区修梯田统计表</t>
    <phoneticPr fontId="1" type="noConversion"/>
  </si>
  <si>
    <t>全区总耕地亩数</t>
    <phoneticPr fontId="1" type="noConversion"/>
  </si>
  <si>
    <t>定期定型组</t>
    <phoneticPr fontId="1" type="noConversion"/>
  </si>
  <si>
    <t>去年修梯田亩数</t>
    <phoneticPr fontId="1" type="noConversion"/>
  </si>
  <si>
    <t>今年修梯田亩数</t>
    <phoneticPr fontId="1" type="noConversion"/>
  </si>
  <si>
    <t>全组总耕地亩</t>
    <phoneticPr fontId="1" type="noConversion"/>
  </si>
  <si>
    <t>共梯田亩数</t>
    <phoneticPr fontId="1" type="noConversion"/>
  </si>
  <si>
    <t>临时季节组</t>
    <phoneticPr fontId="1" type="noConversion"/>
  </si>
  <si>
    <t>全组耕地总亩数</t>
    <phoneticPr fontId="1" type="noConversion"/>
  </si>
  <si>
    <t>今年耕地总亩数</t>
    <phoneticPr fontId="1" type="noConversion"/>
  </si>
  <si>
    <t>去年耕地总亩数</t>
    <phoneticPr fontId="1" type="noConversion"/>
  </si>
  <si>
    <t>共修耕地总亩数</t>
    <phoneticPr fontId="1" type="noConversion"/>
  </si>
  <si>
    <t>单干农民</t>
    <phoneticPr fontId="1" type="noConversion"/>
  </si>
  <si>
    <t>耕地亩数</t>
    <phoneticPr fontId="1" type="noConversion"/>
  </si>
  <si>
    <t>共修梯田亩数</t>
    <phoneticPr fontId="1" type="noConversion"/>
  </si>
  <si>
    <t>占全区总耕地%</t>
    <phoneticPr fontId="1" type="noConversion"/>
  </si>
  <si>
    <t>地区</t>
    <phoneticPr fontId="1" type="noConversion"/>
  </si>
  <si>
    <t>区别</t>
    <phoneticPr fontId="1" type="noConversion"/>
  </si>
  <si>
    <t>人口</t>
    <phoneticPr fontId="1" type="noConversion"/>
  </si>
  <si>
    <t>亩数（株数）</t>
    <phoneticPr fontId="1" type="noConversion"/>
  </si>
  <si>
    <t>每人平均</t>
    <phoneticPr fontId="1" type="noConversion"/>
  </si>
  <si>
    <t>新造幼株</t>
    <phoneticPr fontId="1" type="noConversion"/>
  </si>
  <si>
    <t>株树</t>
    <phoneticPr fontId="1" type="noConversion"/>
  </si>
  <si>
    <t>此表没有包括完全流域</t>
    <phoneticPr fontId="1" type="noConversion"/>
  </si>
  <si>
    <t>（非全区人口）</t>
    <phoneticPr fontId="1" type="noConversion"/>
  </si>
  <si>
    <t>五寨第五区</t>
    <phoneticPr fontId="1" type="noConversion"/>
  </si>
  <si>
    <t>五寨第三区</t>
    <phoneticPr fontId="1" type="noConversion"/>
  </si>
  <si>
    <t>河曲第六区</t>
    <phoneticPr fontId="1" type="noConversion"/>
  </si>
  <si>
    <t>神池第一、二区</t>
    <phoneticPr fontId="1" type="noConversion"/>
  </si>
  <si>
    <t>保德二区</t>
    <phoneticPr fontId="1" type="noConversion"/>
  </si>
  <si>
    <t>中游</t>
    <phoneticPr fontId="1" type="noConversion"/>
  </si>
  <si>
    <t>附注</t>
    <phoneticPr fontId="1" type="noConversion"/>
  </si>
  <si>
    <t>神池一、二区</t>
    <phoneticPr fontId="1" type="noConversion"/>
  </si>
  <si>
    <t>五寨五区</t>
    <phoneticPr fontId="1" type="noConversion"/>
  </si>
  <si>
    <t>五寨三区</t>
    <phoneticPr fontId="1" type="noConversion"/>
  </si>
  <si>
    <t>河曲六区</t>
    <phoneticPr fontId="1" type="noConversion"/>
  </si>
  <si>
    <t>宜林地</t>
    <phoneticPr fontId="1" type="noConversion"/>
  </si>
  <si>
    <t>宜林地为亩数</t>
    <phoneticPr fontId="1" type="noConversion"/>
  </si>
  <si>
    <t>牛</t>
    <phoneticPr fontId="1" type="noConversion"/>
  </si>
  <si>
    <t>驴</t>
    <phoneticPr fontId="1" type="noConversion"/>
  </si>
  <si>
    <t>骡</t>
    <phoneticPr fontId="1" type="noConversion"/>
  </si>
  <si>
    <t>马</t>
    <phoneticPr fontId="1" type="noConversion"/>
  </si>
  <si>
    <t>羊</t>
    <phoneticPr fontId="1" type="noConversion"/>
  </si>
  <si>
    <t>猪</t>
    <phoneticPr fontId="1" type="noConversion"/>
  </si>
  <si>
    <t>五寨全县</t>
    <phoneticPr fontId="1" type="noConversion"/>
  </si>
  <si>
    <t>河曲县六区</t>
    <phoneticPr fontId="1" type="noConversion"/>
  </si>
  <si>
    <t>保德县二、五区</t>
    <phoneticPr fontId="1" type="noConversion"/>
  </si>
  <si>
    <t>53年共有羊数</t>
    <phoneticPr fontId="1" type="noConversion"/>
  </si>
  <si>
    <t>53年死亡数（不包括屠宰）</t>
    <phoneticPr fontId="1" type="noConversion"/>
  </si>
  <si>
    <t>羔羊192只</t>
    <phoneticPr fontId="1" type="noConversion"/>
  </si>
  <si>
    <t>大羊430只</t>
    <phoneticPr fontId="1" type="noConversion"/>
  </si>
  <si>
    <t>耕地面积（亩）</t>
    <phoneticPr fontId="1" type="noConversion"/>
  </si>
  <si>
    <t>苜蓿面积</t>
    <phoneticPr fontId="1" type="noConversion"/>
  </si>
  <si>
    <t>苜蓿占地%</t>
    <phoneticPr fontId="1" type="noConversion"/>
  </si>
  <si>
    <t>保德五区</t>
    <phoneticPr fontId="1" type="noConversion"/>
  </si>
  <si>
    <t>河曲大区</t>
    <phoneticPr fontId="1" type="noConversion"/>
  </si>
  <si>
    <t>神池二区</t>
    <phoneticPr fontId="1" type="noConversion"/>
  </si>
  <si>
    <t>神池一区</t>
    <phoneticPr fontId="1" type="noConversion"/>
  </si>
  <si>
    <t>面积 W²</t>
    <phoneticPr fontId="1" type="noConversion"/>
  </si>
  <si>
    <t>草根 市斤</t>
    <phoneticPr fontId="1" type="noConversion"/>
  </si>
  <si>
    <t>10月</t>
    <phoneticPr fontId="1" type="noConversion"/>
  </si>
  <si>
    <t>根据三岔笔吴区20个村各种作物面积计标产草量如下表：</t>
    <phoneticPr fontId="1" type="noConversion"/>
  </si>
  <si>
    <t>耕作面积（市亩）</t>
    <phoneticPr fontId="1" type="noConversion"/>
  </si>
  <si>
    <t>每亩平均产量（市斤）</t>
    <phoneticPr fontId="1" type="noConversion"/>
  </si>
  <si>
    <t>（折合）每斤产量能产草数量（斤）</t>
    <phoneticPr fontId="1" type="noConversion"/>
  </si>
  <si>
    <t>产草量（市斤）</t>
    <phoneticPr fontId="1" type="noConversion"/>
  </si>
  <si>
    <t>山药没有什么干草不计</t>
    <phoneticPr fontId="1" type="noConversion"/>
  </si>
  <si>
    <t>岸别</t>
    <phoneticPr fontId="1" type="noConversion"/>
  </si>
  <si>
    <t>沟名</t>
    <phoneticPr fontId="1" type="noConversion"/>
  </si>
  <si>
    <t>长度（公里)</t>
    <phoneticPr fontId="1" type="noConversion"/>
  </si>
  <si>
    <t>特性</t>
    <phoneticPr fontId="1" type="noConversion"/>
  </si>
  <si>
    <t>是否已利用</t>
    <phoneticPr fontId="1" type="noConversion"/>
  </si>
  <si>
    <t>备注</t>
    <phoneticPr fontId="1" type="noConversion"/>
  </si>
  <si>
    <t>右岸</t>
    <phoneticPr fontId="1" type="noConversion"/>
  </si>
  <si>
    <t>黄杨沟</t>
    <phoneticPr fontId="1" type="noConversion"/>
  </si>
  <si>
    <t>泣墙沟</t>
    <phoneticPr fontId="1" type="noConversion"/>
  </si>
  <si>
    <t>马车营</t>
    <phoneticPr fontId="1" type="noConversion"/>
  </si>
  <si>
    <t>左岸</t>
    <phoneticPr fontId="1" type="noConversion"/>
  </si>
  <si>
    <t>青连河流域沟道统计表   表三</t>
    <phoneticPr fontId="1" type="noConversion"/>
  </si>
  <si>
    <t>小河</t>
    <phoneticPr fontId="1" type="noConversion"/>
  </si>
  <si>
    <t>小川河</t>
    <phoneticPr fontId="1" type="noConversion"/>
  </si>
  <si>
    <t>后赵和庄</t>
    <phoneticPr fontId="1" type="noConversion"/>
  </si>
  <si>
    <t>管涔山内大东沟</t>
    <phoneticPr fontId="1" type="noConversion"/>
  </si>
  <si>
    <t>除洪水外为干沟</t>
    <phoneticPr fontId="1" type="noConversion"/>
  </si>
  <si>
    <t>在小河川村底有小泉水常年流出</t>
    <phoneticPr fontId="1" type="noConversion"/>
  </si>
  <si>
    <t>沟内有小泉水流出</t>
    <phoneticPr fontId="1" type="noConversion"/>
  </si>
  <si>
    <t>在河底村后拦河筑有土坝用之灌溉</t>
    <phoneticPr fontId="1" type="noConversion"/>
  </si>
  <si>
    <t>沟内之清洪水都用于灌溉之用</t>
    <phoneticPr fontId="1" type="noConversion"/>
  </si>
  <si>
    <t>水流至沟外完全用于溜于灌地之用</t>
    <phoneticPr fontId="1" type="noConversion"/>
  </si>
  <si>
    <t>水流至沟外完全用于淄于灌地之用</t>
    <phoneticPr fontId="1" type="noConversion"/>
  </si>
  <si>
    <t>沟内是狭隘山谷坡度很陡河床上满堆着大小石到沟外渐少</t>
    <phoneticPr fontId="1" type="noConversion"/>
  </si>
  <si>
    <t>沟内两岸为黄土坡地沟底上无大石块流出</t>
    <phoneticPr fontId="1" type="noConversion"/>
  </si>
  <si>
    <t>在河底材以上有沙土有在</t>
    <phoneticPr fontId="1" type="noConversion"/>
  </si>
  <si>
    <t>发源地</t>
    <phoneticPr fontId="1" type="noConversion"/>
  </si>
  <si>
    <t>龙峪咀沟</t>
    <phoneticPr fontId="1" type="noConversion"/>
  </si>
  <si>
    <t>原驼沟</t>
    <phoneticPr fontId="1" type="noConversion"/>
  </si>
  <si>
    <t>裴家窊</t>
    <phoneticPr fontId="1" type="noConversion"/>
  </si>
  <si>
    <t>管涔山上西窊北麓</t>
    <phoneticPr fontId="1" type="noConversion"/>
  </si>
  <si>
    <t>沟家儿村东梁底</t>
    <phoneticPr fontId="1" type="noConversion"/>
  </si>
  <si>
    <t>沟内有小泉水不触流注行沟外只在张家湾村后有水</t>
    <phoneticPr fontId="1" type="noConversion"/>
  </si>
  <si>
    <t>在沟头处有小泉水不能流出沟外</t>
    <phoneticPr fontId="1" type="noConversion"/>
  </si>
  <si>
    <t>在赵家沟村有泉水，以下为干沟</t>
    <phoneticPr fontId="1" type="noConversion"/>
  </si>
  <si>
    <t>在西坪村以上有泉水以下为干沟</t>
    <phoneticPr fontId="1" type="noConversion"/>
  </si>
  <si>
    <t>在贺家咀以上有小泉水以下为干沟</t>
    <phoneticPr fontId="1" type="noConversion"/>
  </si>
  <si>
    <t>沟内无泉水为干沟</t>
    <phoneticPr fontId="1" type="noConversion"/>
  </si>
  <si>
    <t>后沟村头白草坡</t>
    <phoneticPr fontId="1" type="noConversion"/>
  </si>
  <si>
    <t>韩岭庄</t>
    <phoneticPr fontId="1" type="noConversion"/>
  </si>
  <si>
    <t>鸡房沟</t>
    <phoneticPr fontId="1" type="noConversion"/>
  </si>
  <si>
    <t>贺家咀沟</t>
    <phoneticPr fontId="1" type="noConversion"/>
  </si>
  <si>
    <t>西平沟</t>
    <phoneticPr fontId="1" type="noConversion"/>
  </si>
  <si>
    <t>赵家沟</t>
    <phoneticPr fontId="1" type="noConversion"/>
  </si>
  <si>
    <t>杨四湾</t>
    <phoneticPr fontId="1" type="noConversion"/>
  </si>
  <si>
    <t>要子水</t>
    <phoneticPr fontId="1" type="noConversion"/>
  </si>
  <si>
    <t>1.以上各沟道内之乘水只供食用同时地高沟狭且多弯曲虽有小片滩地也难引水灌溉   2.以上各沟流经在梁地间所以携带的泥沙很多   3.在各沟头处都侵蚀至岩层，所以在沟底上有卵块石满铺盖</t>
  </si>
  <si>
    <t>大</t>
    <phoneticPr fontId="1" type="noConversion"/>
  </si>
  <si>
    <t>表四</t>
    <phoneticPr fontId="1" type="noConversion"/>
  </si>
  <si>
    <t>甲、已经利用之沟道</t>
    <phoneticPr fontId="1" type="noConversion"/>
  </si>
  <si>
    <t>区域</t>
    <phoneticPr fontId="1" type="noConversion"/>
  </si>
  <si>
    <t>长度(公里)</t>
    <phoneticPr fontId="1" type="noConversion"/>
  </si>
  <si>
    <t>特点</t>
    <phoneticPr fontId="1" type="noConversion"/>
  </si>
  <si>
    <t>利用方式</t>
    <phoneticPr fontId="1" type="noConversion"/>
  </si>
  <si>
    <t>收益村庄</t>
    <phoneticPr fontId="1" type="noConversion"/>
  </si>
  <si>
    <t>灌溉面积</t>
    <phoneticPr fontId="1" type="noConversion"/>
  </si>
  <si>
    <t>灌溉面积系据区政府统计数字</t>
    <phoneticPr fontId="1" type="noConversion"/>
  </si>
  <si>
    <t>灌溉面积仅为虎鼻村及庄儿上之数字，唐涧井沟不祥</t>
    <phoneticPr fontId="1" type="noConversion"/>
  </si>
  <si>
    <t>神池县一区</t>
    <phoneticPr fontId="1" type="noConversion"/>
  </si>
  <si>
    <t>神池县二区</t>
    <phoneticPr fontId="1" type="noConversion"/>
  </si>
  <si>
    <t>五寨第三区</t>
    <phoneticPr fontId="1" type="noConversion"/>
  </si>
  <si>
    <t>大磨沟</t>
    <phoneticPr fontId="1" type="noConversion"/>
  </si>
  <si>
    <t>虎鼻沟</t>
    <phoneticPr fontId="1" type="noConversion"/>
  </si>
  <si>
    <t>板井沟</t>
    <phoneticPr fontId="1" type="noConversion"/>
  </si>
  <si>
    <t>柳沟</t>
    <phoneticPr fontId="1" type="noConversion"/>
  </si>
  <si>
    <t>王良沟</t>
    <phoneticPr fontId="1" type="noConversion"/>
  </si>
  <si>
    <t>深坡干沟</t>
    <phoneticPr fontId="1" type="noConversion"/>
  </si>
  <si>
    <t>山谷干沟</t>
    <phoneticPr fontId="1" type="noConversion"/>
  </si>
  <si>
    <t>打坝淤地</t>
    <phoneticPr fontId="1" type="noConversion"/>
  </si>
  <si>
    <t>杨家坡、小山、太平村、袁家庄</t>
    <phoneticPr fontId="1" type="noConversion"/>
  </si>
  <si>
    <t>虎鼻村、井沟、唐涧、庄儿上</t>
    <phoneticPr fontId="1" type="noConversion"/>
  </si>
  <si>
    <t>板井八十亩坪、凤山</t>
    <phoneticPr fontId="1" type="noConversion"/>
  </si>
  <si>
    <t>郭家庄</t>
    <phoneticPr fontId="1" type="noConversion"/>
  </si>
  <si>
    <t>不祥</t>
    <phoneticPr fontId="1" type="noConversion"/>
  </si>
  <si>
    <t>田家窊</t>
    <phoneticPr fontId="1" type="noConversion"/>
  </si>
  <si>
    <t>大黑庄</t>
    <phoneticPr fontId="1" type="noConversion"/>
  </si>
  <si>
    <t>打坝</t>
    <phoneticPr fontId="1" type="noConversion"/>
  </si>
  <si>
    <t>乔儿沟</t>
    <phoneticPr fontId="1" type="noConversion"/>
  </si>
  <si>
    <t>大西沟</t>
    <phoneticPr fontId="1" type="noConversion"/>
  </si>
  <si>
    <t>四明沟</t>
    <phoneticPr fontId="1" type="noConversion"/>
  </si>
  <si>
    <t>五星沟</t>
    <phoneticPr fontId="1" type="noConversion"/>
  </si>
  <si>
    <t>桥沟</t>
    <phoneticPr fontId="1" type="noConversion"/>
  </si>
  <si>
    <t>桥上沟</t>
    <phoneticPr fontId="1" type="noConversion"/>
  </si>
  <si>
    <t>白草沟</t>
    <phoneticPr fontId="1" type="noConversion"/>
  </si>
  <si>
    <t xml:space="preserve">桥西沟 </t>
    <phoneticPr fontId="1" type="noConversion"/>
  </si>
  <si>
    <t>深沟干沟</t>
    <phoneticPr fontId="1" type="noConversion"/>
  </si>
  <si>
    <t>贺植庄</t>
    <phoneticPr fontId="1" type="noConversion"/>
  </si>
  <si>
    <t>仁义村</t>
    <phoneticPr fontId="1" type="noConversion"/>
  </si>
  <si>
    <t>赵官庄、小村</t>
    <phoneticPr fontId="1" type="noConversion"/>
  </si>
  <si>
    <t>桥上桥</t>
    <phoneticPr fontId="1" type="noConversion"/>
  </si>
  <si>
    <t>新寨</t>
    <phoneticPr fontId="1" type="noConversion"/>
  </si>
  <si>
    <t>三岔堡</t>
    <phoneticPr fontId="1" type="noConversion"/>
  </si>
  <si>
    <t>灌溉面积不祥</t>
    <phoneticPr fontId="1" type="noConversion"/>
  </si>
  <si>
    <t>坡地上丈子沟</t>
    <phoneticPr fontId="1" type="noConversion"/>
  </si>
  <si>
    <t>丈子沟</t>
    <phoneticPr fontId="1" type="noConversion"/>
  </si>
  <si>
    <t>玉林沟</t>
    <phoneticPr fontId="1" type="noConversion"/>
  </si>
  <si>
    <t>青涟沟</t>
    <phoneticPr fontId="1" type="noConversion"/>
  </si>
  <si>
    <t>磨不齐岩沟</t>
    <phoneticPr fontId="1" type="noConversion"/>
  </si>
  <si>
    <t>P130</t>
    <phoneticPr fontId="1" type="noConversion"/>
  </si>
  <si>
    <t>表五</t>
    <phoneticPr fontId="1" type="noConversion"/>
  </si>
  <si>
    <t>乙、能够利用之沟道</t>
    <phoneticPr fontId="1" type="noConversion"/>
  </si>
  <si>
    <t>区域</t>
    <phoneticPr fontId="1" type="noConversion"/>
  </si>
  <si>
    <t>柳河沟</t>
    <phoneticPr fontId="1" type="noConversion"/>
  </si>
  <si>
    <t>青杨柳沟</t>
    <phoneticPr fontId="1" type="noConversion"/>
  </si>
  <si>
    <t>元堡沟</t>
    <phoneticPr fontId="1" type="noConversion"/>
  </si>
  <si>
    <t>牛咀沟</t>
    <phoneticPr fontId="1" type="noConversion"/>
  </si>
  <si>
    <t>火烧沟</t>
    <phoneticPr fontId="1" type="noConversion"/>
  </si>
  <si>
    <t>葫芦沟</t>
    <phoneticPr fontId="1" type="noConversion"/>
  </si>
  <si>
    <t>五里沟</t>
    <phoneticPr fontId="1" type="noConversion"/>
  </si>
  <si>
    <t>小沟</t>
    <phoneticPr fontId="1" type="noConversion"/>
  </si>
  <si>
    <t>沟名</t>
    <phoneticPr fontId="1" type="noConversion"/>
  </si>
  <si>
    <t>长度（公里)</t>
    <phoneticPr fontId="1" type="noConversion"/>
  </si>
  <si>
    <t>特点</t>
    <phoneticPr fontId="1" type="noConversion"/>
  </si>
  <si>
    <t>干沟</t>
    <phoneticPr fontId="1" type="noConversion"/>
  </si>
  <si>
    <t>利用条件</t>
    <phoneticPr fontId="1" type="noConversion"/>
  </si>
  <si>
    <t>沟口有川地利用洪水淤地</t>
    <phoneticPr fontId="1" type="noConversion"/>
  </si>
  <si>
    <t>未利用的</t>
    <phoneticPr fontId="1" type="noConversion"/>
  </si>
  <si>
    <t>群众不能组织起来</t>
    <phoneticPr fontId="1" type="noConversion"/>
  </si>
  <si>
    <t>河曲</t>
    <phoneticPr fontId="1" type="noConversion"/>
  </si>
  <si>
    <t>黄泥沟</t>
    <phoneticPr fontId="1" type="noConversion"/>
  </si>
  <si>
    <t>石窊沟</t>
    <phoneticPr fontId="1" type="noConversion"/>
  </si>
  <si>
    <t>清洋泉沟</t>
    <phoneticPr fontId="1" type="noConversion"/>
  </si>
  <si>
    <t>卧牛沟</t>
    <phoneticPr fontId="1" type="noConversion"/>
  </si>
  <si>
    <t>火盆沟</t>
    <phoneticPr fontId="1" type="noConversion"/>
  </si>
  <si>
    <t>马家梁沟</t>
    <phoneticPr fontId="1" type="noConversion"/>
  </si>
  <si>
    <t>石板沟</t>
    <phoneticPr fontId="1" type="noConversion"/>
  </si>
  <si>
    <t>红水沟</t>
    <phoneticPr fontId="1" type="noConversion"/>
  </si>
  <si>
    <t>孙家沟</t>
    <phoneticPr fontId="1" type="noConversion"/>
  </si>
  <si>
    <t>保德</t>
    <phoneticPr fontId="1" type="noConversion"/>
  </si>
  <si>
    <t>有泉水</t>
    <phoneticPr fontId="1" type="noConversion"/>
  </si>
  <si>
    <t>沟内多岩石沟口无川地</t>
    <phoneticPr fontId="1" type="noConversion"/>
  </si>
  <si>
    <t>沟口无川地</t>
    <phoneticPr fontId="1" type="noConversion"/>
  </si>
  <si>
    <t>源长增加水量及泥沙</t>
    <phoneticPr fontId="1" type="noConversion"/>
  </si>
  <si>
    <t>源长增加水量沿河沟道两岸多坡地输送大量泥沙</t>
    <phoneticPr fontId="1" type="noConversion"/>
  </si>
  <si>
    <t>坡度陡能搬运大量岩石</t>
    <phoneticPr fontId="1" type="noConversion"/>
  </si>
  <si>
    <t>河渠水利</t>
    <phoneticPr fontId="1" type="noConversion"/>
  </si>
  <si>
    <t>原有水地（亩）</t>
    <phoneticPr fontId="1" type="noConversion"/>
  </si>
  <si>
    <t>增加水渠（条）</t>
    <phoneticPr fontId="1" type="noConversion"/>
  </si>
  <si>
    <t>增加水地（亩)</t>
    <phoneticPr fontId="1" type="noConversion"/>
  </si>
  <si>
    <t>共有水地（亩)</t>
    <phoneticPr fontId="1" type="noConversion"/>
  </si>
  <si>
    <t>改变荒滩</t>
    <phoneticPr fontId="1" type="noConversion"/>
  </si>
  <si>
    <t>井数</t>
    <phoneticPr fontId="1" type="noConversion"/>
  </si>
  <si>
    <t>淤地亩数</t>
    <phoneticPr fontId="1" type="noConversion"/>
  </si>
  <si>
    <t>防洪工程</t>
    <phoneticPr fontId="1" type="noConversion"/>
  </si>
  <si>
    <t>件数</t>
    <phoneticPr fontId="1" type="noConversion"/>
  </si>
  <si>
    <t>护村（个）</t>
    <phoneticPr fontId="1" type="noConversion"/>
  </si>
  <si>
    <t>护村（亩）</t>
    <phoneticPr fontId="1" type="noConversion"/>
  </si>
  <si>
    <t>保墒</t>
    <phoneticPr fontId="1" type="noConversion"/>
  </si>
  <si>
    <t>旱井（眼）</t>
    <phoneticPr fontId="1" type="noConversion"/>
  </si>
  <si>
    <t>浇地亩数</t>
    <phoneticPr fontId="1" type="noConversion"/>
  </si>
  <si>
    <t>以工代赈款项</t>
    <phoneticPr fontId="1" type="noConversion"/>
  </si>
  <si>
    <t>防洪（万元）</t>
    <phoneticPr fontId="1" type="noConversion"/>
  </si>
  <si>
    <t>河渠（万元）</t>
    <phoneticPr fontId="1" type="noConversion"/>
  </si>
  <si>
    <t>合计</t>
    <phoneticPr fontId="1" type="noConversion"/>
  </si>
  <si>
    <t>1952年</t>
    <phoneticPr fontId="1" type="noConversion"/>
  </si>
  <si>
    <t>1951年</t>
    <phoneticPr fontId="1" type="noConversion"/>
  </si>
  <si>
    <t>附：工程材料及人工单价表</t>
    <phoneticPr fontId="1" type="noConversion"/>
  </si>
  <si>
    <t>项目</t>
    <phoneticPr fontId="1" type="noConversion"/>
  </si>
  <si>
    <t>单位</t>
    <phoneticPr fontId="1" type="noConversion"/>
  </si>
  <si>
    <t>数量</t>
    <phoneticPr fontId="1" type="noConversion"/>
  </si>
  <si>
    <t>单价</t>
    <phoneticPr fontId="1" type="noConversion"/>
  </si>
  <si>
    <t>最多4000</t>
    <phoneticPr fontId="1" type="noConversion"/>
  </si>
  <si>
    <t>一般2000</t>
    <phoneticPr fontId="1" type="noConversion"/>
  </si>
  <si>
    <t>最少1500</t>
    <phoneticPr fontId="1" type="noConversion"/>
  </si>
  <si>
    <t>挖土方</t>
    <phoneticPr fontId="1" type="noConversion"/>
  </si>
  <si>
    <t>填土方</t>
    <phoneticPr fontId="1" type="noConversion"/>
  </si>
  <si>
    <t>片石</t>
    <phoneticPr fontId="1" type="noConversion"/>
  </si>
  <si>
    <t>公方</t>
    <phoneticPr fontId="1" type="noConversion"/>
  </si>
  <si>
    <t>土工</t>
    <phoneticPr fontId="1" type="noConversion"/>
  </si>
  <si>
    <t>工</t>
    <phoneticPr fontId="1" type="noConversion"/>
  </si>
  <si>
    <t>砌石工</t>
    <phoneticPr fontId="1" type="noConversion"/>
  </si>
  <si>
    <t>说明</t>
    <phoneticPr fontId="1" type="noConversion"/>
  </si>
  <si>
    <t>表中按方给资标准，工人每天工资最多可达15000元，最少6000元一般为10000左右</t>
    <phoneticPr fontId="1" type="noConversion"/>
  </si>
  <si>
    <t>最多系有不石筑层的挖方，一般有运距，“最少”无运距工资标准系5市尺见方为准，按情况折合之公方数，以？方为准</t>
    <phoneticPr fontId="1" type="noConversion"/>
  </si>
  <si>
    <t>“最多”有运距“最少"无运距，填方并夯实</t>
    <phoneticPr fontId="1" type="noConversion"/>
  </si>
  <si>
    <t>片石采由工地附近，搜集搬运至工厂收方，一般是周围有乱石存在，运距不论，无石料的地方除外</t>
    <phoneticPr fontId="1" type="noConversion"/>
  </si>
  <si>
    <t>按里工为准</t>
    <phoneticPr fontId="1" type="noConversion"/>
  </si>
  <si>
    <t>朱家川流域植物之分布及群落</t>
    <phoneticPr fontId="1" type="noConversion"/>
  </si>
  <si>
    <t>本区社会基本情况表</t>
    <phoneticPr fontId="1" type="noConversion"/>
  </si>
  <si>
    <t>P66</t>
    <phoneticPr fontId="1" type="noConversion"/>
  </si>
  <si>
    <t>各种主要作物产量人工施肥比较表</t>
    <phoneticPr fontId="1" type="noConversion"/>
  </si>
  <si>
    <t>各地区宜林面积表</t>
    <phoneticPr fontId="1" type="noConversion"/>
  </si>
  <si>
    <t>全流域各县区现有牲畜数字统计表</t>
    <phoneticPr fontId="1" type="noConversion"/>
  </si>
  <si>
    <t>供科局村重点调查（53年）</t>
    <phoneticPr fontId="1" type="noConversion"/>
  </si>
  <si>
    <t>几个地区苜蓿播种表</t>
    <phoneticPr fontId="1" type="noConversion"/>
  </si>
  <si>
    <t>P112</t>
    <phoneticPr fontId="1" type="noConversion"/>
  </si>
  <si>
    <t>下游重点区调查地面披覆情况表</t>
    <phoneticPr fontId="1" type="noConversion"/>
  </si>
  <si>
    <t>1951、1952年水利情况统计表</t>
    <phoneticPr fontId="1" type="noConversion"/>
  </si>
  <si>
    <t>青草、刺儿苗、河曲草</t>
  </si>
  <si>
    <t>青草(水地)</t>
  </si>
  <si>
    <t>喜阳坡</t>
  </si>
  <si>
    <t xml:space="preserve">青草、白草等       </t>
  </si>
  <si>
    <t>黄土梁上</t>
  </si>
  <si>
    <t xml:space="preserve">喜黄土阴坡 </t>
  </si>
  <si>
    <t>刺刺苗，交藁---等</t>
  </si>
  <si>
    <t>黄土梁</t>
  </si>
  <si>
    <t>交藻、塔塔碗---等</t>
  </si>
  <si>
    <t>黄土</t>
  </si>
  <si>
    <t>农田旁</t>
  </si>
  <si>
    <t>解可可波</t>
  </si>
  <si>
    <t>14两</t>
  </si>
  <si>
    <t>葫蒜</t>
  </si>
  <si>
    <t>抓</t>
  </si>
  <si>
    <t>2—3</t>
  </si>
  <si>
    <t>玉蜀黍</t>
  </si>
  <si>
    <t>8寸</t>
  </si>
  <si>
    <t>露心</t>
  </si>
  <si>
    <t>1.总亩数479.86亩，产量117.76石        2.山药以六斤折为1.5斤，27斤折为一大斗     3.以上八户是蔡丑汉、贺于、王五胖、吕汁如、王继忠、范炴、张二明、刘双达为该村标准中等户。</t>
  </si>
  <si>
    <t>收割</t>
  </si>
  <si>
    <t>&gt;= 44.9%</t>
  </si>
  <si>
    <t>&gt;= 41.2%</t>
  </si>
  <si>
    <t xml:space="preserve"> 包括县川河两个乡在内</t>
  </si>
  <si>
    <t>2.母树面积及苗木供应</t>
  </si>
  <si>
    <t>死亡率%</t>
  </si>
  <si>
    <t>单位面积产草量（市斤）</t>
  </si>
  <si>
    <t>草根 市斤</t>
  </si>
  <si>
    <t xml:space="preserve">草根 </t>
  </si>
  <si>
    <t>九(9)</t>
  </si>
  <si>
    <t>一〇(10)</t>
  </si>
  <si>
    <t>六(6)</t>
  </si>
  <si>
    <t>一二(12)</t>
  </si>
  <si>
    <t>二(2)</t>
  </si>
  <si>
    <t>四(4)</t>
  </si>
  <si>
    <t>一四(14)</t>
  </si>
  <si>
    <t>据小沟附近北新庄群众谈及该村曾几次计划在沟口打土坝，但因村内群众意见不够统一，村干部领导不起来，他们要求能有政府工作人员加以协助领导使群众之意见得以统一</t>
  </si>
  <si>
    <t>神池三区上花园 张三女(无牛)</t>
  </si>
  <si>
    <t>？子草</t>
  </si>
  <si>
    <t>关咀沟流域沟道统计表</t>
  </si>
  <si>
    <t>地鼈子</t>
  </si>
  <si>
    <t>臭兰香</t>
  </si>
  <si>
    <t>？生的病虫</t>
  </si>
  <si>
    <t>共施麻糁斤数</t>
  </si>
  <si>
    <t>共有？树？490株</t>
  </si>
  <si>
    <t>①、每亩平均产量系根据4个耕户和两个互助组52年平均产量                                     ②、每斤作物产量能产干草数量关系据老乡我们9月30日在科局村耕户王买羊实收莜麦120市斤秤得干草为14.9斤，折合每斤产量能收干草为1.36市斤，与老乡估计每石（150斤)200斤折合为1.33斤极为近似，所以我们认为估计数可用。</t>
  </si>
  <si>
    <t>角家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</si>
</sst>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1"/>
      <color theme="1"/>
      <name val="Calibri"/>
      <family val="2"/>
      <scheme val="minor"/>
    </font>
    <font>
      <sz val="9"/>
      <name val="Calibri"/>
      <family val="3"/>
      <charset val="134"/>
      <scheme val="minor"/>
    </font>
    <font>
      <sz val="11"/>
      <color rgb="FFFF0000"/>
      <name val="Calibri"/>
      <family val="2"/>
      <scheme val="minor"/>
    </font>
    <font>
      <sz val="11"/>
      <color rgb="FFFF0000"/>
      <name val="Calibri"/>
      <family val="3"/>
      <charset val="134"/>
      <scheme val="minor"/>
    </font>
    <font>
      <sz val="11"/>
      <name val="Calibri"/>
      <family val="2"/>
      <scheme val="minor"/>
    </font>
    <font>
      <sz val="11"/>
      <color theme="1"/>
      <name val="Calibri"/>
      <family val="3"/>
      <charset val="134"/>
      <scheme val="minor"/>
    </font>
    <font>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6" fillId="0" borderId="0" applyFont="0" applyFill="0" applyBorder="0" applyAlignment="0" applyProtection="0"/>
  </cellStyleXfs>
  <cellXfs count="89">
    <xf numFmtId="0" fontId="0" fillId="0" borderId="0" xfId="0"/>
    <xf numFmtId="0" fontId="0" fillId="0" borderId="1" xfId="0" applyBorder="1"/>
    <xf numFmtId="0" fontId="0" fillId="0" borderId="1" xfId="0" applyBorder="1" applyAlignment="1">
      <alignment wrapText="1"/>
    </xf>
    <xf numFmtId="10" fontId="0" fillId="0" borderId="1" xfId="0" applyNumberFormat="1" applyBorder="1"/>
    <xf numFmtId="9" fontId="0" fillId="0" borderId="1" xfId="0" applyNumberFormat="1" applyBorder="1"/>
    <xf numFmtId="0" fontId="0" fillId="0" borderId="1" xfId="0" applyFill="1" applyBorder="1" applyAlignment="1">
      <alignment wrapText="1"/>
    </xf>
    <xf numFmtId="0" fontId="2" fillId="0" borderId="0" xfId="0" applyFont="1"/>
    <xf numFmtId="0" fontId="4" fillId="0" borderId="1" xfId="0" applyFont="1" applyBorder="1" applyAlignment="1">
      <alignment wrapText="1"/>
    </xf>
    <xf numFmtId="0" fontId="5" fillId="0" borderId="1" xfId="0" applyFont="1" applyBorder="1"/>
    <xf numFmtId="0" fontId="0" fillId="0" borderId="1" xfId="0" applyFill="1" applyBorder="1"/>
    <xf numFmtId="10" fontId="0" fillId="0" borderId="0" xfId="1" applyNumberFormat="1" applyFont="1"/>
    <xf numFmtId="2" fontId="0" fillId="0" borderId="1" xfId="0" applyNumberFormat="1" applyBorder="1"/>
    <xf numFmtId="0" fontId="0" fillId="0" borderId="0" xfId="1" applyNumberFormat="1" applyFont="1"/>
    <xf numFmtId="0" fontId="0" fillId="0" borderId="6" xfId="0" applyBorder="1" applyAlignment="1">
      <alignment wrapText="1"/>
    </xf>
    <xf numFmtId="0" fontId="0" fillId="0" borderId="5" xfId="0" applyBorder="1" applyAlignment="1">
      <alignment wrapText="1"/>
    </xf>
    <xf numFmtId="0" fontId="0" fillId="0" borderId="7"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6" xfId="0" applyBorder="1" applyAlignment="1">
      <alignment vertical="center" wrapText="1"/>
    </xf>
    <xf numFmtId="0" fontId="0" fillId="0" borderId="2" xfId="0" applyBorder="1" applyAlignment="1"/>
    <xf numFmtId="0" fontId="0" fillId="0" borderId="3" xfId="0" applyBorder="1" applyAlignment="1"/>
    <xf numFmtId="0" fontId="0" fillId="0" borderId="4" xfId="0" applyBorder="1" applyAlignment="1"/>
    <xf numFmtId="0" fontId="0" fillId="0" borderId="0" xfId="0" applyFill="1"/>
    <xf numFmtId="0" fontId="0" fillId="0" borderId="1" xfId="0" applyFont="1" applyFill="1" applyBorder="1"/>
    <xf numFmtId="10" fontId="0" fillId="0" borderId="1" xfId="0" applyNumberFormat="1" applyFont="1" applyFill="1" applyBorder="1"/>
    <xf numFmtId="14" fontId="0" fillId="0" borderId="1" xfId="0" applyNumberFormat="1" applyFill="1" applyBorder="1" applyAlignment="1">
      <alignment horizontal="left" indent="4"/>
    </xf>
    <xf numFmtId="0" fontId="0" fillId="0" borderId="6" xfId="0" applyBorder="1" applyAlignment="1"/>
    <xf numFmtId="0" fontId="0" fillId="0" borderId="5" xfId="0" applyBorder="1" applyAlignment="1"/>
    <xf numFmtId="0" fontId="0" fillId="0" borderId="7" xfId="0" applyBorder="1" applyAlignment="1"/>
    <xf numFmtId="0" fontId="0" fillId="0" borderId="0" xfId="0" applyFont="1" applyFill="1"/>
    <xf numFmtId="0" fontId="0" fillId="0" borderId="1" xfId="0" applyFont="1" applyFill="1" applyBorder="1" applyAlignment="1">
      <alignment wrapText="1"/>
    </xf>
    <xf numFmtId="0" fontId="0" fillId="0" borderId="2" xfId="0" applyFont="1" applyFill="1" applyBorder="1" applyAlignment="1"/>
    <xf numFmtId="0" fontId="0" fillId="0" borderId="4" xfId="0" applyFont="1" applyFill="1" applyBorder="1" applyAlignment="1"/>
    <xf numFmtId="164" fontId="0" fillId="0" borderId="1" xfId="0" applyNumberFormat="1" applyFont="1" applyFill="1" applyBorder="1"/>
    <xf numFmtId="10" fontId="0" fillId="0" borderId="1" xfId="0" applyNumberFormat="1" applyFill="1" applyBorder="1"/>
    <xf numFmtId="0" fontId="0" fillId="0" borderId="6" xfId="0" applyFill="1" applyBorder="1" applyAlignment="1"/>
    <xf numFmtId="0" fontId="0" fillId="0" borderId="5" xfId="0" applyFill="1" applyBorder="1" applyAlignment="1"/>
    <xf numFmtId="0" fontId="0" fillId="0" borderId="7" xfId="0" applyFill="1" applyBorder="1" applyAlignment="1"/>
    <xf numFmtId="0" fontId="0" fillId="0" borderId="1" xfId="0" applyNumberFormat="1" applyFont="1" applyFill="1" applyBorder="1"/>
    <xf numFmtId="0" fontId="0" fillId="0" borderId="5" xfId="0" applyFont="1" applyFill="1" applyBorder="1"/>
    <xf numFmtId="0" fontId="0" fillId="0" borderId="1" xfId="0" applyBorder="1" applyAlignment="1">
      <alignment vertical="center"/>
    </xf>
    <xf numFmtId="0" fontId="0" fillId="0" borderId="1" xfId="0" applyBorder="1" applyAlignment="1">
      <alignment horizontal="center" vertical="center"/>
    </xf>
    <xf numFmtId="0" fontId="0" fillId="0" borderId="6" xfId="0" applyFont="1" applyFill="1" applyBorder="1" applyAlignment="1"/>
    <xf numFmtId="0" fontId="0" fillId="0" borderId="5" xfId="0" applyFont="1" applyFill="1" applyBorder="1" applyAlignment="1"/>
    <xf numFmtId="0" fontId="0" fillId="0" borderId="7" xfId="0" applyFont="1" applyFill="1" applyBorder="1" applyAlignment="1"/>
    <xf numFmtId="0" fontId="4" fillId="0" borderId="1" xfId="0" applyFont="1" applyBorder="1" applyAlignment="1">
      <alignment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4" xfId="0" applyFont="1" applyFill="1" applyBorder="1" applyAlignment="1">
      <alignment horizontal="center"/>
    </xf>
    <xf numFmtId="0" fontId="0" fillId="0" borderId="1" xfId="0" applyFont="1" applyFill="1" applyBorder="1" applyAlignment="1">
      <alignment horizontal="center"/>
    </xf>
    <xf numFmtId="0" fontId="0" fillId="0" borderId="1"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1" xfId="0" applyFill="1" applyBorder="1" applyAlignment="1">
      <alignment horizont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xf>
    <xf numFmtId="49"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10" fontId="0" fillId="0" borderId="1" xfId="0" applyNumberFormat="1" applyFill="1" applyBorder="1" applyAlignment="1">
      <alignment horizontal="center"/>
    </xf>
    <xf numFmtId="9" fontId="0" fillId="0" borderId="1" xfId="0" applyNumberFormat="1" applyFill="1" applyBorder="1" applyAlignment="1">
      <alignment horizontal="center"/>
    </xf>
    <xf numFmtId="0" fontId="2" fillId="0" borderId="1" xfId="0" applyFont="1" applyFill="1" applyBorder="1" applyAlignment="1">
      <alignment horizontal="center"/>
    </xf>
    <xf numFmtId="0" fontId="0" fillId="0" borderId="1"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0" borderId="1" xfId="0" applyFont="1" applyFill="1" applyBorder="1" applyAlignment="1">
      <alignment horizontal="center" vertical="top"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xf>
    <xf numFmtId="0" fontId="5" fillId="0" borderId="1" xfId="0" applyFont="1" applyBorder="1" applyAlignment="1">
      <alignment horizont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0" fillId="0" borderId="1" xfId="0" applyFont="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9525</xdr:rowOff>
    </xdr:from>
    <xdr:to>
      <xdr:col>0</xdr:col>
      <xdr:colOff>676275</xdr:colOff>
      <xdr:row>3</xdr:row>
      <xdr:rowOff>285750</xdr:rowOff>
    </xdr:to>
    <xdr:cxnSp macro="">
      <xdr:nvCxnSpPr>
        <xdr:cNvPr id="3" name="直接连接符 2">
          <a:extLst>
            <a:ext uri="{FF2B5EF4-FFF2-40B4-BE49-F238E27FC236}">
              <a16:creationId xmlns:a16="http://schemas.microsoft.com/office/drawing/2014/main" id="{CF6129FE-16AF-463A-9AA4-7821BBFC91BD}"/>
            </a:ext>
          </a:extLst>
        </xdr:cNvPr>
        <xdr:cNvCxnSpPr/>
      </xdr:nvCxnSpPr>
      <xdr:spPr>
        <a:xfrm>
          <a:off x="38100" y="371475"/>
          <a:ext cx="638175" cy="600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257175</xdr:colOff>
      <xdr:row>2</xdr:row>
      <xdr:rowOff>47625</xdr:rowOff>
    </xdr:from>
    <xdr:ext cx="466794" cy="283411"/>
    <xdr:sp macro="" textlink="">
      <xdr:nvSpPr>
        <xdr:cNvPr id="5" name="文本框 4">
          <a:extLst>
            <a:ext uri="{FF2B5EF4-FFF2-40B4-BE49-F238E27FC236}">
              <a16:creationId xmlns:a16="http://schemas.microsoft.com/office/drawing/2014/main" id="{D30DA2EC-78C5-48A9-8D73-60D2B0EA889D}"/>
            </a:ext>
          </a:extLst>
        </xdr:cNvPr>
        <xdr:cNvSpPr txBox="1"/>
      </xdr:nvSpPr>
      <xdr:spPr>
        <a:xfrm>
          <a:off x="257175" y="40957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项目</a:t>
          </a:r>
        </a:p>
      </xdr:txBody>
    </xdr:sp>
    <xdr:clientData/>
  </xdr:oneCellAnchor>
  <xdr:oneCellAnchor>
    <xdr:from>
      <xdr:col>0</xdr:col>
      <xdr:colOff>0</xdr:colOff>
      <xdr:row>3</xdr:row>
      <xdr:rowOff>19050</xdr:rowOff>
    </xdr:from>
    <xdr:ext cx="466794" cy="283411"/>
    <xdr:sp macro="" textlink="">
      <xdr:nvSpPr>
        <xdr:cNvPr id="6" name="文本框 5">
          <a:extLst>
            <a:ext uri="{FF2B5EF4-FFF2-40B4-BE49-F238E27FC236}">
              <a16:creationId xmlns:a16="http://schemas.microsoft.com/office/drawing/2014/main" id="{7E5E0FAD-B620-4782-A9A9-C66B574EFFBC}"/>
            </a:ext>
          </a:extLst>
        </xdr:cNvPr>
        <xdr:cNvSpPr txBox="1"/>
      </xdr:nvSpPr>
      <xdr:spPr>
        <a:xfrm>
          <a:off x="0" y="70485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种类</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447675</xdr:colOff>
      <xdr:row>2</xdr:row>
      <xdr:rowOff>9525</xdr:rowOff>
    </xdr:from>
    <xdr:to>
      <xdr:col>3</xdr:col>
      <xdr:colOff>9525</xdr:colOff>
      <xdr:row>3</xdr:row>
      <xdr:rowOff>0</xdr:rowOff>
    </xdr:to>
    <xdr:cxnSp macro="">
      <xdr:nvCxnSpPr>
        <xdr:cNvPr id="2" name="直接连接符 2">
          <a:extLst>
            <a:ext uri="{FF2B5EF4-FFF2-40B4-BE49-F238E27FC236}">
              <a16:creationId xmlns:a16="http://schemas.microsoft.com/office/drawing/2014/main" id="{E1232F24-E791-BF47-81FA-E239FC2BD324}"/>
            </a:ext>
          </a:extLst>
        </xdr:cNvPr>
        <xdr:cNvCxnSpPr/>
      </xdr:nvCxnSpPr>
      <xdr:spPr>
        <a:xfrm>
          <a:off x="1133475" y="390525"/>
          <a:ext cx="93345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409575</xdr:colOff>
      <xdr:row>2</xdr:row>
      <xdr:rowOff>0</xdr:rowOff>
    </xdr:from>
    <xdr:to>
      <xdr:col>3</xdr:col>
      <xdr:colOff>0</xdr:colOff>
      <xdr:row>3</xdr:row>
      <xdr:rowOff>381000</xdr:rowOff>
    </xdr:to>
    <xdr:cxnSp macro="">
      <xdr:nvCxnSpPr>
        <xdr:cNvPr id="3" name="直接连接符 7">
          <a:extLst>
            <a:ext uri="{FF2B5EF4-FFF2-40B4-BE49-F238E27FC236}">
              <a16:creationId xmlns:a16="http://schemas.microsoft.com/office/drawing/2014/main" id="{490D6F13-80BA-B44E-B239-6AC91FC94FF1}"/>
            </a:ext>
          </a:extLst>
        </xdr:cNvPr>
        <xdr:cNvCxnSpPr/>
      </xdr:nvCxnSpPr>
      <xdr:spPr>
        <a:xfrm>
          <a:off x="409575" y="381000"/>
          <a:ext cx="1647825" cy="647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xdr:row>
      <xdr:rowOff>0</xdr:rowOff>
    </xdr:from>
    <xdr:to>
      <xdr:col>2</xdr:col>
      <xdr:colOff>666750</xdr:colOff>
      <xdr:row>3</xdr:row>
      <xdr:rowOff>771525</xdr:rowOff>
    </xdr:to>
    <xdr:cxnSp macro="">
      <xdr:nvCxnSpPr>
        <xdr:cNvPr id="4" name="直接连接符 16">
          <a:extLst>
            <a:ext uri="{FF2B5EF4-FFF2-40B4-BE49-F238E27FC236}">
              <a16:creationId xmlns:a16="http://schemas.microsoft.com/office/drawing/2014/main" id="{3F5D28D0-728F-3549-B4D6-9B6DF980B67C}"/>
            </a:ext>
          </a:extLst>
        </xdr:cNvPr>
        <xdr:cNvCxnSpPr/>
      </xdr:nvCxnSpPr>
      <xdr:spPr>
        <a:xfrm>
          <a:off x="28575" y="381000"/>
          <a:ext cx="2009775" cy="1038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xdr:row>
      <xdr:rowOff>0</xdr:rowOff>
    </xdr:from>
    <xdr:to>
      <xdr:col>1</xdr:col>
      <xdr:colOff>676275</xdr:colOff>
      <xdr:row>4</xdr:row>
      <xdr:rowOff>9525</xdr:rowOff>
    </xdr:to>
    <xdr:cxnSp macro="">
      <xdr:nvCxnSpPr>
        <xdr:cNvPr id="5" name="直接连接符 19">
          <a:extLst>
            <a:ext uri="{FF2B5EF4-FFF2-40B4-BE49-F238E27FC236}">
              <a16:creationId xmlns:a16="http://schemas.microsoft.com/office/drawing/2014/main" id="{37580209-8506-1246-8188-AA7F8AD5576C}"/>
            </a:ext>
          </a:extLst>
        </xdr:cNvPr>
        <xdr:cNvCxnSpPr/>
      </xdr:nvCxnSpPr>
      <xdr:spPr>
        <a:xfrm>
          <a:off x="47625" y="381000"/>
          <a:ext cx="1314450" cy="1050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xdr:row>
      <xdr:rowOff>0</xdr:rowOff>
    </xdr:from>
    <xdr:to>
      <xdr:col>1</xdr:col>
      <xdr:colOff>9525</xdr:colOff>
      <xdr:row>3</xdr:row>
      <xdr:rowOff>771525</xdr:rowOff>
    </xdr:to>
    <xdr:cxnSp macro="">
      <xdr:nvCxnSpPr>
        <xdr:cNvPr id="6" name="直接连接符 25">
          <a:extLst>
            <a:ext uri="{FF2B5EF4-FFF2-40B4-BE49-F238E27FC236}">
              <a16:creationId xmlns:a16="http://schemas.microsoft.com/office/drawing/2014/main" id="{03033C1D-7E75-F24A-81B5-05D63C2A0EA7}"/>
            </a:ext>
          </a:extLst>
        </xdr:cNvPr>
        <xdr:cNvCxnSpPr/>
      </xdr:nvCxnSpPr>
      <xdr:spPr>
        <a:xfrm>
          <a:off x="47625" y="381000"/>
          <a:ext cx="647700" cy="1038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209550</xdr:colOff>
      <xdr:row>1</xdr:row>
      <xdr:rowOff>152400</xdr:rowOff>
    </xdr:from>
    <xdr:ext cx="466794" cy="283411"/>
    <xdr:sp macro="" textlink="">
      <xdr:nvSpPr>
        <xdr:cNvPr id="7" name="文本框 29">
          <a:extLst>
            <a:ext uri="{FF2B5EF4-FFF2-40B4-BE49-F238E27FC236}">
              <a16:creationId xmlns:a16="http://schemas.microsoft.com/office/drawing/2014/main" id="{78A36AA8-0A2A-F445-8FBF-B1E2492E1DC1}"/>
            </a:ext>
          </a:extLst>
        </xdr:cNvPr>
        <xdr:cNvSpPr txBox="1"/>
      </xdr:nvSpPr>
      <xdr:spPr>
        <a:xfrm>
          <a:off x="1581150" y="3429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种类</a:t>
          </a:r>
        </a:p>
      </xdr:txBody>
    </xdr:sp>
    <xdr:clientData/>
  </xdr:oneCellAnchor>
  <xdr:oneCellAnchor>
    <xdr:from>
      <xdr:col>1</xdr:col>
      <xdr:colOff>295275</xdr:colOff>
      <xdr:row>2</xdr:row>
      <xdr:rowOff>19050</xdr:rowOff>
    </xdr:from>
    <xdr:ext cx="1078757" cy="613630"/>
    <xdr:sp macro="" textlink="">
      <xdr:nvSpPr>
        <xdr:cNvPr id="8" name="文本框 30">
          <a:extLst>
            <a:ext uri="{FF2B5EF4-FFF2-40B4-BE49-F238E27FC236}">
              <a16:creationId xmlns:a16="http://schemas.microsoft.com/office/drawing/2014/main" id="{E3AF37B9-F477-F546-B115-2DD14495FE19}"/>
            </a:ext>
          </a:extLst>
        </xdr:cNvPr>
        <xdr:cNvSpPr txBox="1"/>
      </xdr:nvSpPr>
      <xdr:spPr>
        <a:xfrm>
          <a:off x="981075" y="400050"/>
          <a:ext cx="1078757" cy="6136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000"/>
            <a:t>产量</a:t>
          </a:r>
          <a:endParaRPr lang="en-US" altLang="zh-CN" sz="1000"/>
        </a:p>
        <a:p>
          <a:r>
            <a:rPr lang="zh-CN" altLang="en-US" sz="1000"/>
            <a:t>          肥料</a:t>
          </a:r>
          <a:endParaRPr lang="en-US" altLang="zh-CN" sz="1000"/>
        </a:p>
        <a:p>
          <a:r>
            <a:rPr lang="en-US" altLang="zh-CN" sz="1000"/>
            <a:t>                      </a:t>
          </a:r>
          <a:r>
            <a:rPr lang="zh-CN" altLang="en-US" sz="1000"/>
            <a:t>人工</a:t>
          </a:r>
        </a:p>
      </xdr:txBody>
    </xdr:sp>
    <xdr:clientData/>
  </xdr:oneCellAnchor>
  <xdr:oneCellAnchor>
    <xdr:from>
      <xdr:col>2</xdr:col>
      <xdr:colOff>228600</xdr:colOff>
      <xdr:row>3</xdr:row>
      <xdr:rowOff>342900</xdr:rowOff>
    </xdr:from>
    <xdr:ext cx="466794" cy="283411"/>
    <xdr:sp macro="" textlink="">
      <xdr:nvSpPr>
        <xdr:cNvPr id="9" name="文本框 31">
          <a:extLst>
            <a:ext uri="{FF2B5EF4-FFF2-40B4-BE49-F238E27FC236}">
              <a16:creationId xmlns:a16="http://schemas.microsoft.com/office/drawing/2014/main" id="{3D7DC696-3C0E-1745-AC7C-88A63407585D}"/>
            </a:ext>
          </a:extLst>
        </xdr:cNvPr>
        <xdr:cNvSpPr txBox="1"/>
      </xdr:nvSpPr>
      <xdr:spPr>
        <a:xfrm>
          <a:off x="1600200" y="9906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数目</a:t>
          </a:r>
        </a:p>
      </xdr:txBody>
    </xdr:sp>
    <xdr:clientData/>
  </xdr:oneCellAnchor>
  <xdr:oneCellAnchor>
    <xdr:from>
      <xdr:col>1</xdr:col>
      <xdr:colOff>628650</xdr:colOff>
      <xdr:row>3</xdr:row>
      <xdr:rowOff>552450</xdr:rowOff>
    </xdr:from>
    <xdr:ext cx="466794" cy="283411"/>
    <xdr:sp macro="" textlink="">
      <xdr:nvSpPr>
        <xdr:cNvPr id="10" name="文本框 32">
          <a:extLst>
            <a:ext uri="{FF2B5EF4-FFF2-40B4-BE49-F238E27FC236}">
              <a16:creationId xmlns:a16="http://schemas.microsoft.com/office/drawing/2014/main" id="{3AAACEF0-12F5-B943-90CB-08A92A03E88C}"/>
            </a:ext>
          </a:extLst>
        </xdr:cNvPr>
        <xdr:cNvSpPr txBox="1"/>
      </xdr:nvSpPr>
      <xdr:spPr>
        <a:xfrm>
          <a:off x="1314450" y="120015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姓名</a:t>
          </a:r>
        </a:p>
      </xdr:txBody>
    </xdr:sp>
    <xdr:clientData/>
  </xdr:oneCellAnchor>
  <xdr:oneCellAnchor>
    <xdr:from>
      <xdr:col>1</xdr:col>
      <xdr:colOff>0</xdr:colOff>
      <xdr:row>3</xdr:row>
      <xdr:rowOff>533400</xdr:rowOff>
    </xdr:from>
    <xdr:ext cx="466794" cy="283411"/>
    <xdr:sp macro="" textlink="">
      <xdr:nvSpPr>
        <xdr:cNvPr id="11" name="文本框 33">
          <a:extLst>
            <a:ext uri="{FF2B5EF4-FFF2-40B4-BE49-F238E27FC236}">
              <a16:creationId xmlns:a16="http://schemas.microsoft.com/office/drawing/2014/main" id="{CFCFE6BB-5E99-264C-B932-EF07F92E9388}"/>
            </a:ext>
          </a:extLst>
        </xdr:cNvPr>
        <xdr:cNvSpPr txBox="1"/>
      </xdr:nvSpPr>
      <xdr:spPr>
        <a:xfrm>
          <a:off x="685800" y="11811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村别</a:t>
          </a:r>
        </a:p>
      </xdr:txBody>
    </xdr:sp>
    <xdr:clientData/>
  </xdr:oneCellAnchor>
  <xdr:oneCellAnchor>
    <xdr:from>
      <xdr:col>0</xdr:col>
      <xdr:colOff>38100</xdr:colOff>
      <xdr:row>3</xdr:row>
      <xdr:rowOff>552450</xdr:rowOff>
    </xdr:from>
    <xdr:ext cx="466794" cy="283411"/>
    <xdr:sp macro="" textlink="">
      <xdr:nvSpPr>
        <xdr:cNvPr id="12" name="文本框 34">
          <a:extLst>
            <a:ext uri="{FF2B5EF4-FFF2-40B4-BE49-F238E27FC236}">
              <a16:creationId xmlns:a16="http://schemas.microsoft.com/office/drawing/2014/main" id="{4F287A6D-B205-F045-944B-BCAA917E0570}"/>
            </a:ext>
          </a:extLst>
        </xdr:cNvPr>
        <xdr:cNvSpPr txBox="1"/>
      </xdr:nvSpPr>
      <xdr:spPr>
        <a:xfrm>
          <a:off x="38100" y="120015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乡别</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447675</xdr:colOff>
      <xdr:row>2</xdr:row>
      <xdr:rowOff>9525</xdr:rowOff>
    </xdr:from>
    <xdr:to>
      <xdr:col>3</xdr:col>
      <xdr:colOff>9525</xdr:colOff>
      <xdr:row>3</xdr:row>
      <xdr:rowOff>0</xdr:rowOff>
    </xdr:to>
    <xdr:cxnSp macro="">
      <xdr:nvCxnSpPr>
        <xdr:cNvPr id="2" name="直接连接符 2">
          <a:extLst>
            <a:ext uri="{FF2B5EF4-FFF2-40B4-BE49-F238E27FC236}">
              <a16:creationId xmlns:a16="http://schemas.microsoft.com/office/drawing/2014/main" id="{9353D95A-9D24-2A40-BFD9-F44D13D60CB9}"/>
            </a:ext>
          </a:extLst>
        </xdr:cNvPr>
        <xdr:cNvCxnSpPr/>
      </xdr:nvCxnSpPr>
      <xdr:spPr>
        <a:xfrm>
          <a:off x="1120775" y="390525"/>
          <a:ext cx="908050" cy="180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409575</xdr:colOff>
      <xdr:row>2</xdr:row>
      <xdr:rowOff>0</xdr:rowOff>
    </xdr:from>
    <xdr:to>
      <xdr:col>3</xdr:col>
      <xdr:colOff>0</xdr:colOff>
      <xdr:row>3</xdr:row>
      <xdr:rowOff>381000</xdr:rowOff>
    </xdr:to>
    <xdr:cxnSp macro="">
      <xdr:nvCxnSpPr>
        <xdr:cNvPr id="3" name="直接连接符 7">
          <a:extLst>
            <a:ext uri="{FF2B5EF4-FFF2-40B4-BE49-F238E27FC236}">
              <a16:creationId xmlns:a16="http://schemas.microsoft.com/office/drawing/2014/main" id="{C164AA32-9E50-D64C-98FA-436EF24A2C84}"/>
            </a:ext>
          </a:extLst>
        </xdr:cNvPr>
        <xdr:cNvCxnSpPr/>
      </xdr:nvCxnSpPr>
      <xdr:spPr>
        <a:xfrm>
          <a:off x="409575" y="381000"/>
          <a:ext cx="1609725"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xdr:row>
      <xdr:rowOff>0</xdr:rowOff>
    </xdr:from>
    <xdr:to>
      <xdr:col>2</xdr:col>
      <xdr:colOff>666750</xdr:colOff>
      <xdr:row>3</xdr:row>
      <xdr:rowOff>771525</xdr:rowOff>
    </xdr:to>
    <xdr:cxnSp macro="">
      <xdr:nvCxnSpPr>
        <xdr:cNvPr id="4" name="直接连接符 16">
          <a:extLst>
            <a:ext uri="{FF2B5EF4-FFF2-40B4-BE49-F238E27FC236}">
              <a16:creationId xmlns:a16="http://schemas.microsoft.com/office/drawing/2014/main" id="{E2384F64-BBA7-884F-81BC-5EFA26369A66}"/>
            </a:ext>
          </a:extLst>
        </xdr:cNvPr>
        <xdr:cNvCxnSpPr/>
      </xdr:nvCxnSpPr>
      <xdr:spPr>
        <a:xfrm>
          <a:off x="28575" y="381000"/>
          <a:ext cx="1984375" cy="377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xdr:row>
      <xdr:rowOff>0</xdr:rowOff>
    </xdr:from>
    <xdr:to>
      <xdr:col>1</xdr:col>
      <xdr:colOff>676275</xdr:colOff>
      <xdr:row>4</xdr:row>
      <xdr:rowOff>9525</xdr:rowOff>
    </xdr:to>
    <xdr:cxnSp macro="">
      <xdr:nvCxnSpPr>
        <xdr:cNvPr id="5" name="直接连接符 19">
          <a:extLst>
            <a:ext uri="{FF2B5EF4-FFF2-40B4-BE49-F238E27FC236}">
              <a16:creationId xmlns:a16="http://schemas.microsoft.com/office/drawing/2014/main" id="{191DF37C-1468-7445-B905-F34C685437E3}"/>
            </a:ext>
          </a:extLst>
        </xdr:cNvPr>
        <xdr:cNvCxnSpPr/>
      </xdr:nvCxnSpPr>
      <xdr:spPr>
        <a:xfrm>
          <a:off x="47625" y="381000"/>
          <a:ext cx="1301750" cy="390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xdr:row>
      <xdr:rowOff>0</xdr:rowOff>
    </xdr:from>
    <xdr:to>
      <xdr:col>1</xdr:col>
      <xdr:colOff>9525</xdr:colOff>
      <xdr:row>3</xdr:row>
      <xdr:rowOff>771525</xdr:rowOff>
    </xdr:to>
    <xdr:cxnSp macro="">
      <xdr:nvCxnSpPr>
        <xdr:cNvPr id="6" name="直接连接符 25">
          <a:extLst>
            <a:ext uri="{FF2B5EF4-FFF2-40B4-BE49-F238E27FC236}">
              <a16:creationId xmlns:a16="http://schemas.microsoft.com/office/drawing/2014/main" id="{29F37FB1-AA9D-2442-BE3E-A9065DAD731C}"/>
            </a:ext>
          </a:extLst>
        </xdr:cNvPr>
        <xdr:cNvCxnSpPr/>
      </xdr:nvCxnSpPr>
      <xdr:spPr>
        <a:xfrm>
          <a:off x="47625" y="381000"/>
          <a:ext cx="635000" cy="377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209550</xdr:colOff>
      <xdr:row>1</xdr:row>
      <xdr:rowOff>152400</xdr:rowOff>
    </xdr:from>
    <xdr:ext cx="466794" cy="283411"/>
    <xdr:sp macro="" textlink="">
      <xdr:nvSpPr>
        <xdr:cNvPr id="7" name="文本框 29">
          <a:extLst>
            <a:ext uri="{FF2B5EF4-FFF2-40B4-BE49-F238E27FC236}">
              <a16:creationId xmlns:a16="http://schemas.microsoft.com/office/drawing/2014/main" id="{F32977E6-02F3-254E-AEFD-B193ADB9079E}"/>
            </a:ext>
          </a:extLst>
        </xdr:cNvPr>
        <xdr:cNvSpPr txBox="1"/>
      </xdr:nvSpPr>
      <xdr:spPr>
        <a:xfrm>
          <a:off x="1555750" y="3429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种类</a:t>
          </a:r>
        </a:p>
      </xdr:txBody>
    </xdr:sp>
    <xdr:clientData/>
  </xdr:oneCellAnchor>
  <xdr:oneCellAnchor>
    <xdr:from>
      <xdr:col>1</xdr:col>
      <xdr:colOff>295275</xdr:colOff>
      <xdr:row>2</xdr:row>
      <xdr:rowOff>19050</xdr:rowOff>
    </xdr:from>
    <xdr:ext cx="1078757" cy="613630"/>
    <xdr:sp macro="" textlink="">
      <xdr:nvSpPr>
        <xdr:cNvPr id="8" name="文本框 30">
          <a:extLst>
            <a:ext uri="{FF2B5EF4-FFF2-40B4-BE49-F238E27FC236}">
              <a16:creationId xmlns:a16="http://schemas.microsoft.com/office/drawing/2014/main" id="{92A1D099-1DDC-B242-AA89-CB3D04496CFA}"/>
            </a:ext>
          </a:extLst>
        </xdr:cNvPr>
        <xdr:cNvSpPr txBox="1"/>
      </xdr:nvSpPr>
      <xdr:spPr>
        <a:xfrm>
          <a:off x="968375" y="400050"/>
          <a:ext cx="1078757" cy="6136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000"/>
            <a:t>产量</a:t>
          </a:r>
          <a:endParaRPr lang="en-US" altLang="zh-CN" sz="1000"/>
        </a:p>
        <a:p>
          <a:r>
            <a:rPr lang="zh-CN" altLang="en-US" sz="1000"/>
            <a:t>          肥料</a:t>
          </a:r>
          <a:endParaRPr lang="en-US" altLang="zh-CN" sz="1000"/>
        </a:p>
        <a:p>
          <a:r>
            <a:rPr lang="en-US" altLang="zh-CN" sz="1000"/>
            <a:t>                      </a:t>
          </a:r>
          <a:r>
            <a:rPr lang="zh-CN" altLang="en-US" sz="1000"/>
            <a:t>人工</a:t>
          </a:r>
        </a:p>
      </xdr:txBody>
    </xdr:sp>
    <xdr:clientData/>
  </xdr:oneCellAnchor>
  <xdr:oneCellAnchor>
    <xdr:from>
      <xdr:col>2</xdr:col>
      <xdr:colOff>228600</xdr:colOff>
      <xdr:row>3</xdr:row>
      <xdr:rowOff>342900</xdr:rowOff>
    </xdr:from>
    <xdr:ext cx="466794" cy="283411"/>
    <xdr:sp macro="" textlink="">
      <xdr:nvSpPr>
        <xdr:cNvPr id="9" name="文本框 31">
          <a:extLst>
            <a:ext uri="{FF2B5EF4-FFF2-40B4-BE49-F238E27FC236}">
              <a16:creationId xmlns:a16="http://schemas.microsoft.com/office/drawing/2014/main" id="{1166D370-28A9-184A-B77E-A9EAB35CBA5F}"/>
            </a:ext>
          </a:extLst>
        </xdr:cNvPr>
        <xdr:cNvSpPr txBox="1"/>
      </xdr:nvSpPr>
      <xdr:spPr>
        <a:xfrm>
          <a:off x="1574800" y="7620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数目</a:t>
          </a:r>
        </a:p>
      </xdr:txBody>
    </xdr:sp>
    <xdr:clientData/>
  </xdr:oneCellAnchor>
  <xdr:oneCellAnchor>
    <xdr:from>
      <xdr:col>1</xdr:col>
      <xdr:colOff>628650</xdr:colOff>
      <xdr:row>3</xdr:row>
      <xdr:rowOff>552450</xdr:rowOff>
    </xdr:from>
    <xdr:ext cx="466794" cy="283411"/>
    <xdr:sp macro="" textlink="">
      <xdr:nvSpPr>
        <xdr:cNvPr id="10" name="文本框 32">
          <a:extLst>
            <a:ext uri="{FF2B5EF4-FFF2-40B4-BE49-F238E27FC236}">
              <a16:creationId xmlns:a16="http://schemas.microsoft.com/office/drawing/2014/main" id="{4BD665FB-6350-4F44-A7E9-7EE5160F957C}"/>
            </a:ext>
          </a:extLst>
        </xdr:cNvPr>
        <xdr:cNvSpPr txBox="1"/>
      </xdr:nvSpPr>
      <xdr:spPr>
        <a:xfrm>
          <a:off x="1301750" y="75565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姓名</a:t>
          </a:r>
        </a:p>
      </xdr:txBody>
    </xdr:sp>
    <xdr:clientData/>
  </xdr:oneCellAnchor>
  <xdr:oneCellAnchor>
    <xdr:from>
      <xdr:col>1</xdr:col>
      <xdr:colOff>0</xdr:colOff>
      <xdr:row>3</xdr:row>
      <xdr:rowOff>533400</xdr:rowOff>
    </xdr:from>
    <xdr:ext cx="466794" cy="283411"/>
    <xdr:sp macro="" textlink="">
      <xdr:nvSpPr>
        <xdr:cNvPr id="11" name="文本框 33">
          <a:extLst>
            <a:ext uri="{FF2B5EF4-FFF2-40B4-BE49-F238E27FC236}">
              <a16:creationId xmlns:a16="http://schemas.microsoft.com/office/drawing/2014/main" id="{FDBBF0BD-FE98-E940-836C-36EE4BADCC9A}"/>
            </a:ext>
          </a:extLst>
        </xdr:cNvPr>
        <xdr:cNvSpPr txBox="1"/>
      </xdr:nvSpPr>
      <xdr:spPr>
        <a:xfrm>
          <a:off x="673100" y="7620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村别</a:t>
          </a:r>
        </a:p>
      </xdr:txBody>
    </xdr:sp>
    <xdr:clientData/>
  </xdr:oneCellAnchor>
  <xdr:oneCellAnchor>
    <xdr:from>
      <xdr:col>0</xdr:col>
      <xdr:colOff>38100</xdr:colOff>
      <xdr:row>3</xdr:row>
      <xdr:rowOff>552450</xdr:rowOff>
    </xdr:from>
    <xdr:ext cx="466794" cy="283411"/>
    <xdr:sp macro="" textlink="">
      <xdr:nvSpPr>
        <xdr:cNvPr id="12" name="文本框 34">
          <a:extLst>
            <a:ext uri="{FF2B5EF4-FFF2-40B4-BE49-F238E27FC236}">
              <a16:creationId xmlns:a16="http://schemas.microsoft.com/office/drawing/2014/main" id="{C50F1F84-B185-1447-BC69-0D53E456E8D0}"/>
            </a:ext>
          </a:extLst>
        </xdr:cNvPr>
        <xdr:cNvSpPr txBox="1"/>
      </xdr:nvSpPr>
      <xdr:spPr>
        <a:xfrm>
          <a:off x="38100" y="75565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乡别</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2</xdr:row>
      <xdr:rowOff>323850</xdr:rowOff>
    </xdr:to>
    <xdr:cxnSp macro="">
      <xdr:nvCxnSpPr>
        <xdr:cNvPr id="3" name="直接连接符 2">
          <a:extLst>
            <a:ext uri="{FF2B5EF4-FFF2-40B4-BE49-F238E27FC236}">
              <a16:creationId xmlns:a16="http://schemas.microsoft.com/office/drawing/2014/main" id="{DD80BBC2-797C-4E4A-BC4B-45BE1D511FE8}"/>
            </a:ext>
          </a:extLst>
        </xdr:cNvPr>
        <xdr:cNvCxnSpPr/>
      </xdr:nvCxnSpPr>
      <xdr:spPr>
        <a:xfrm>
          <a:off x="9525" y="371475"/>
          <a:ext cx="1733550" cy="3143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2</xdr:row>
      <xdr:rowOff>0</xdr:rowOff>
    </xdr:from>
    <xdr:to>
      <xdr:col>0</xdr:col>
      <xdr:colOff>571500</xdr:colOff>
      <xdr:row>2</xdr:row>
      <xdr:rowOff>552450</xdr:rowOff>
    </xdr:to>
    <xdr:cxnSp macro="">
      <xdr:nvCxnSpPr>
        <xdr:cNvPr id="6" name="直接连接符 5">
          <a:extLst>
            <a:ext uri="{FF2B5EF4-FFF2-40B4-BE49-F238E27FC236}">
              <a16:creationId xmlns:a16="http://schemas.microsoft.com/office/drawing/2014/main" id="{FAD046B9-BF73-49A7-BE64-894A9DBD073A}"/>
            </a:ext>
          </a:extLst>
        </xdr:cNvPr>
        <xdr:cNvCxnSpPr/>
      </xdr:nvCxnSpPr>
      <xdr:spPr>
        <a:xfrm>
          <a:off x="19050" y="180975"/>
          <a:ext cx="552450" cy="552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104775</xdr:colOff>
      <xdr:row>1</xdr:row>
      <xdr:rowOff>171450</xdr:rowOff>
    </xdr:from>
    <xdr:ext cx="748923" cy="283411"/>
    <xdr:sp macro="" textlink="">
      <xdr:nvSpPr>
        <xdr:cNvPr id="8" name="文本框 7">
          <a:extLst>
            <a:ext uri="{FF2B5EF4-FFF2-40B4-BE49-F238E27FC236}">
              <a16:creationId xmlns:a16="http://schemas.microsoft.com/office/drawing/2014/main" id="{3E816DF0-F06F-4B52-9ABC-6F8EBB361264}"/>
            </a:ext>
          </a:extLst>
        </xdr:cNvPr>
        <xdr:cNvSpPr txBox="1"/>
      </xdr:nvSpPr>
      <xdr:spPr>
        <a:xfrm>
          <a:off x="781050" y="352425"/>
          <a:ext cx="748923"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作物种类</a:t>
          </a:r>
        </a:p>
      </xdr:txBody>
    </xdr:sp>
    <xdr:clientData/>
  </xdr:oneCellAnchor>
  <xdr:oneCellAnchor>
    <xdr:from>
      <xdr:col>0</xdr:col>
      <xdr:colOff>523875</xdr:colOff>
      <xdr:row>2</xdr:row>
      <xdr:rowOff>285750</xdr:rowOff>
    </xdr:from>
    <xdr:ext cx="466794" cy="283411"/>
    <xdr:sp macro="" textlink="">
      <xdr:nvSpPr>
        <xdr:cNvPr id="9" name="文本框 8">
          <a:extLst>
            <a:ext uri="{FF2B5EF4-FFF2-40B4-BE49-F238E27FC236}">
              <a16:creationId xmlns:a16="http://schemas.microsoft.com/office/drawing/2014/main" id="{0B655963-4A25-4A63-839A-2B35050428E6}"/>
            </a:ext>
          </a:extLst>
        </xdr:cNvPr>
        <xdr:cNvSpPr txBox="1"/>
      </xdr:nvSpPr>
      <xdr:spPr>
        <a:xfrm>
          <a:off x="523875" y="4667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数目</a:t>
          </a:r>
        </a:p>
      </xdr:txBody>
    </xdr:sp>
    <xdr:clientData/>
  </xdr:oneCellAnchor>
  <xdr:oneCellAnchor>
    <xdr:from>
      <xdr:col>0</xdr:col>
      <xdr:colOff>0</xdr:colOff>
      <xdr:row>2</xdr:row>
      <xdr:rowOff>323850</xdr:rowOff>
    </xdr:from>
    <xdr:ext cx="466794" cy="283411"/>
    <xdr:sp macro="" textlink="">
      <xdr:nvSpPr>
        <xdr:cNvPr id="10" name="文本框 9">
          <a:extLst>
            <a:ext uri="{FF2B5EF4-FFF2-40B4-BE49-F238E27FC236}">
              <a16:creationId xmlns:a16="http://schemas.microsoft.com/office/drawing/2014/main" id="{CC9CA6D9-AFA2-4CF0-B880-6066265F8773}"/>
            </a:ext>
          </a:extLst>
        </xdr:cNvPr>
        <xdr:cNvSpPr txBox="1"/>
      </xdr:nvSpPr>
      <xdr:spPr>
        <a:xfrm>
          <a:off x="0" y="5048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项目</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19050</xdr:colOff>
      <xdr:row>2</xdr:row>
      <xdr:rowOff>9525</xdr:rowOff>
    </xdr:from>
    <xdr:to>
      <xdr:col>1</xdr:col>
      <xdr:colOff>0</xdr:colOff>
      <xdr:row>3</xdr:row>
      <xdr:rowOff>304800</xdr:rowOff>
    </xdr:to>
    <xdr:cxnSp macro="">
      <xdr:nvCxnSpPr>
        <xdr:cNvPr id="3" name="直接连接符 2">
          <a:extLst>
            <a:ext uri="{FF2B5EF4-FFF2-40B4-BE49-F238E27FC236}">
              <a16:creationId xmlns:a16="http://schemas.microsoft.com/office/drawing/2014/main" id="{FEBCDE56-8786-498F-B54B-F9352636AF16}"/>
            </a:ext>
          </a:extLst>
        </xdr:cNvPr>
        <xdr:cNvCxnSpPr/>
      </xdr:nvCxnSpPr>
      <xdr:spPr>
        <a:xfrm>
          <a:off x="19050" y="371475"/>
          <a:ext cx="904875" cy="600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495300</xdr:colOff>
      <xdr:row>2</xdr:row>
      <xdr:rowOff>28575</xdr:rowOff>
    </xdr:from>
    <xdr:ext cx="466794" cy="283411"/>
    <xdr:sp macro="" textlink="">
      <xdr:nvSpPr>
        <xdr:cNvPr id="5" name="文本框 4">
          <a:extLst>
            <a:ext uri="{FF2B5EF4-FFF2-40B4-BE49-F238E27FC236}">
              <a16:creationId xmlns:a16="http://schemas.microsoft.com/office/drawing/2014/main" id="{894B15F2-FCBF-4C3A-AE5C-0113C43D66AA}"/>
            </a:ext>
          </a:extLst>
        </xdr:cNvPr>
        <xdr:cNvSpPr txBox="1"/>
      </xdr:nvSpPr>
      <xdr:spPr>
        <a:xfrm>
          <a:off x="495300" y="3905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种类</a:t>
          </a:r>
        </a:p>
      </xdr:txBody>
    </xdr:sp>
    <xdr:clientData/>
  </xdr:oneCellAnchor>
  <xdr:oneCellAnchor>
    <xdr:from>
      <xdr:col>0</xdr:col>
      <xdr:colOff>0</xdr:colOff>
      <xdr:row>3</xdr:row>
      <xdr:rowOff>38100</xdr:rowOff>
    </xdr:from>
    <xdr:ext cx="607859" cy="283411"/>
    <xdr:sp macro="" textlink="">
      <xdr:nvSpPr>
        <xdr:cNvPr id="6" name="文本框 5">
          <a:extLst>
            <a:ext uri="{FF2B5EF4-FFF2-40B4-BE49-F238E27FC236}">
              <a16:creationId xmlns:a16="http://schemas.microsoft.com/office/drawing/2014/main" id="{0E89F15B-8387-48D8-BCA4-1C1245D2B933}"/>
            </a:ext>
          </a:extLst>
        </xdr:cNvPr>
        <xdr:cNvSpPr txBox="1"/>
      </xdr:nvSpPr>
      <xdr:spPr>
        <a:xfrm>
          <a:off x="0" y="704850"/>
          <a:ext cx="607859"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典型户</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9525</xdr:rowOff>
    </xdr:from>
    <xdr:to>
      <xdr:col>1</xdr:col>
      <xdr:colOff>0</xdr:colOff>
      <xdr:row>2</xdr:row>
      <xdr:rowOff>304800</xdr:rowOff>
    </xdr:to>
    <xdr:cxnSp macro="">
      <xdr:nvCxnSpPr>
        <xdr:cNvPr id="2" name="直接连接符 1">
          <a:extLst>
            <a:ext uri="{FF2B5EF4-FFF2-40B4-BE49-F238E27FC236}">
              <a16:creationId xmlns:a16="http://schemas.microsoft.com/office/drawing/2014/main" id="{404D9C45-5815-425A-8CF0-8111046C9EB5}"/>
            </a:ext>
          </a:extLst>
        </xdr:cNvPr>
        <xdr:cNvCxnSpPr/>
      </xdr:nvCxnSpPr>
      <xdr:spPr>
        <a:xfrm>
          <a:off x="19050" y="371475"/>
          <a:ext cx="904875" cy="600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495300</xdr:colOff>
      <xdr:row>1</xdr:row>
      <xdr:rowOff>28575</xdr:rowOff>
    </xdr:from>
    <xdr:ext cx="466794" cy="283411"/>
    <xdr:sp macro="" textlink="">
      <xdr:nvSpPr>
        <xdr:cNvPr id="3" name="文本框 2">
          <a:extLst>
            <a:ext uri="{FF2B5EF4-FFF2-40B4-BE49-F238E27FC236}">
              <a16:creationId xmlns:a16="http://schemas.microsoft.com/office/drawing/2014/main" id="{71A38CE0-9F4A-441B-B0DF-FEA9DFA18724}"/>
            </a:ext>
          </a:extLst>
        </xdr:cNvPr>
        <xdr:cNvSpPr txBox="1"/>
      </xdr:nvSpPr>
      <xdr:spPr>
        <a:xfrm>
          <a:off x="495300" y="3905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种类</a:t>
          </a:r>
        </a:p>
      </xdr:txBody>
    </xdr:sp>
    <xdr:clientData/>
  </xdr:oneCellAnchor>
  <xdr:oneCellAnchor>
    <xdr:from>
      <xdr:col>0</xdr:col>
      <xdr:colOff>0</xdr:colOff>
      <xdr:row>2</xdr:row>
      <xdr:rowOff>38100</xdr:rowOff>
    </xdr:from>
    <xdr:ext cx="607859" cy="283411"/>
    <xdr:sp macro="" textlink="">
      <xdr:nvSpPr>
        <xdr:cNvPr id="4" name="文本框 3">
          <a:extLst>
            <a:ext uri="{FF2B5EF4-FFF2-40B4-BE49-F238E27FC236}">
              <a16:creationId xmlns:a16="http://schemas.microsoft.com/office/drawing/2014/main" id="{1EB4AC98-D919-4901-9D80-EE1FE9DB8173}"/>
            </a:ext>
          </a:extLst>
        </xdr:cNvPr>
        <xdr:cNvSpPr txBox="1"/>
      </xdr:nvSpPr>
      <xdr:spPr>
        <a:xfrm>
          <a:off x="0" y="704850"/>
          <a:ext cx="607859"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典型户</a:t>
          </a:r>
        </a:p>
      </xdr:txBody>
    </xdr:sp>
    <xdr:clientData/>
  </xdr:oneCellAnchor>
  <xdr:oneCellAnchor>
    <xdr:from>
      <xdr:col>0</xdr:col>
      <xdr:colOff>495300</xdr:colOff>
      <xdr:row>1</xdr:row>
      <xdr:rowOff>28575</xdr:rowOff>
    </xdr:from>
    <xdr:ext cx="466794" cy="283411"/>
    <xdr:sp macro="" textlink="">
      <xdr:nvSpPr>
        <xdr:cNvPr id="5" name="文本框 4">
          <a:extLst>
            <a:ext uri="{FF2B5EF4-FFF2-40B4-BE49-F238E27FC236}">
              <a16:creationId xmlns:a16="http://schemas.microsoft.com/office/drawing/2014/main" id="{B22263B9-92F1-4747-A92D-16407C3B23BE}"/>
            </a:ext>
          </a:extLst>
        </xdr:cNvPr>
        <xdr:cNvSpPr txBox="1"/>
      </xdr:nvSpPr>
      <xdr:spPr>
        <a:xfrm>
          <a:off x="495300" y="3905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种类</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342900</xdr:colOff>
      <xdr:row>2</xdr:row>
      <xdr:rowOff>19050</xdr:rowOff>
    </xdr:from>
    <xdr:to>
      <xdr:col>0</xdr:col>
      <xdr:colOff>1152525</xdr:colOff>
      <xdr:row>2</xdr:row>
      <xdr:rowOff>495300</xdr:rowOff>
    </xdr:to>
    <xdr:cxnSp macro="">
      <xdr:nvCxnSpPr>
        <xdr:cNvPr id="3" name="直接连接符 2">
          <a:extLst>
            <a:ext uri="{FF2B5EF4-FFF2-40B4-BE49-F238E27FC236}">
              <a16:creationId xmlns:a16="http://schemas.microsoft.com/office/drawing/2014/main" id="{195EAE27-3D5F-428C-9FE9-ACD6E5460E18}"/>
            </a:ext>
          </a:extLst>
        </xdr:cNvPr>
        <xdr:cNvCxnSpPr/>
      </xdr:nvCxnSpPr>
      <xdr:spPr>
        <a:xfrm>
          <a:off x="342900" y="200025"/>
          <a:ext cx="809625" cy="47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200025</xdr:rowOff>
    </xdr:from>
    <xdr:to>
      <xdr:col>0</xdr:col>
      <xdr:colOff>1143000</xdr:colOff>
      <xdr:row>3</xdr:row>
      <xdr:rowOff>9525</xdr:rowOff>
    </xdr:to>
    <xdr:cxnSp macro="">
      <xdr:nvCxnSpPr>
        <xdr:cNvPr id="6" name="直接连接符 5">
          <a:extLst>
            <a:ext uri="{FF2B5EF4-FFF2-40B4-BE49-F238E27FC236}">
              <a16:creationId xmlns:a16="http://schemas.microsoft.com/office/drawing/2014/main" id="{4A3E6C73-D0F2-4846-9135-2AB1599FB26C}"/>
            </a:ext>
          </a:extLst>
        </xdr:cNvPr>
        <xdr:cNvCxnSpPr/>
      </xdr:nvCxnSpPr>
      <xdr:spPr>
        <a:xfrm>
          <a:off x="9525" y="381000"/>
          <a:ext cx="1133475" cy="3143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733425</xdr:colOff>
      <xdr:row>2</xdr:row>
      <xdr:rowOff>57150</xdr:rowOff>
    </xdr:from>
    <xdr:ext cx="466794" cy="283411"/>
    <xdr:sp macro="" textlink="">
      <xdr:nvSpPr>
        <xdr:cNvPr id="8" name="文本框 7">
          <a:extLst>
            <a:ext uri="{FF2B5EF4-FFF2-40B4-BE49-F238E27FC236}">
              <a16:creationId xmlns:a16="http://schemas.microsoft.com/office/drawing/2014/main" id="{4C20AABF-0CF1-42E1-809A-7026ADF21F74}"/>
            </a:ext>
          </a:extLst>
        </xdr:cNvPr>
        <xdr:cNvSpPr txBox="1"/>
      </xdr:nvSpPr>
      <xdr:spPr>
        <a:xfrm>
          <a:off x="733425" y="4191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项目</a:t>
          </a:r>
        </a:p>
      </xdr:txBody>
    </xdr:sp>
    <xdr:clientData/>
  </xdr:oneCellAnchor>
  <xdr:oneCellAnchor>
    <xdr:from>
      <xdr:col>0</xdr:col>
      <xdr:colOff>85725</xdr:colOff>
      <xdr:row>2</xdr:row>
      <xdr:rowOff>19050</xdr:rowOff>
    </xdr:from>
    <xdr:ext cx="466794" cy="283411"/>
    <xdr:sp macro="" textlink="">
      <xdr:nvSpPr>
        <xdr:cNvPr id="9" name="文本框 8">
          <a:extLst>
            <a:ext uri="{FF2B5EF4-FFF2-40B4-BE49-F238E27FC236}">
              <a16:creationId xmlns:a16="http://schemas.microsoft.com/office/drawing/2014/main" id="{63750D1E-624A-42E0-BF75-FA283E857BC5}"/>
            </a:ext>
          </a:extLst>
        </xdr:cNvPr>
        <xdr:cNvSpPr txBox="1"/>
      </xdr:nvSpPr>
      <xdr:spPr>
        <a:xfrm>
          <a:off x="85725" y="2000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数量</a:t>
          </a:r>
        </a:p>
      </xdr:txBody>
    </xdr:sp>
    <xdr:clientData/>
  </xdr:oneCellAnchor>
  <xdr:oneCellAnchor>
    <xdr:from>
      <xdr:col>0</xdr:col>
      <xdr:colOff>0</xdr:colOff>
      <xdr:row>2</xdr:row>
      <xdr:rowOff>285750</xdr:rowOff>
    </xdr:from>
    <xdr:ext cx="466794" cy="283411"/>
    <xdr:sp macro="" textlink="">
      <xdr:nvSpPr>
        <xdr:cNvPr id="10" name="文本框 9">
          <a:extLst>
            <a:ext uri="{FF2B5EF4-FFF2-40B4-BE49-F238E27FC236}">
              <a16:creationId xmlns:a16="http://schemas.microsoft.com/office/drawing/2014/main" id="{15E236E9-5520-45E7-8696-960B3CBDCB0F}"/>
            </a:ext>
          </a:extLst>
        </xdr:cNvPr>
        <xdr:cNvSpPr txBox="1"/>
      </xdr:nvSpPr>
      <xdr:spPr>
        <a:xfrm>
          <a:off x="0" y="4667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区域</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142875</xdr:colOff>
      <xdr:row>2</xdr:row>
      <xdr:rowOff>9525</xdr:rowOff>
    </xdr:from>
    <xdr:to>
      <xdr:col>0</xdr:col>
      <xdr:colOff>733426</xdr:colOff>
      <xdr:row>2</xdr:row>
      <xdr:rowOff>476250</xdr:rowOff>
    </xdr:to>
    <xdr:cxnSp macro="">
      <xdr:nvCxnSpPr>
        <xdr:cNvPr id="3" name="直接连接符 2">
          <a:extLst>
            <a:ext uri="{FF2B5EF4-FFF2-40B4-BE49-F238E27FC236}">
              <a16:creationId xmlns:a16="http://schemas.microsoft.com/office/drawing/2014/main" id="{DE42EA9F-DCD3-47A4-A045-74B3519BAB87}"/>
            </a:ext>
          </a:extLst>
        </xdr:cNvPr>
        <xdr:cNvCxnSpPr/>
      </xdr:nvCxnSpPr>
      <xdr:spPr>
        <a:xfrm>
          <a:off x="142875" y="190500"/>
          <a:ext cx="590551" cy="46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2</xdr:row>
      <xdr:rowOff>342900</xdr:rowOff>
    </xdr:from>
    <xdr:to>
      <xdr:col>0</xdr:col>
      <xdr:colOff>581025</xdr:colOff>
      <xdr:row>3</xdr:row>
      <xdr:rowOff>9525</xdr:rowOff>
    </xdr:to>
    <xdr:cxnSp macro="">
      <xdr:nvCxnSpPr>
        <xdr:cNvPr id="10" name="直接连接符 9">
          <a:extLst>
            <a:ext uri="{FF2B5EF4-FFF2-40B4-BE49-F238E27FC236}">
              <a16:creationId xmlns:a16="http://schemas.microsoft.com/office/drawing/2014/main" id="{33C5F62F-161B-4615-B026-0C98973F6212}"/>
            </a:ext>
          </a:extLst>
        </xdr:cNvPr>
        <xdr:cNvCxnSpPr/>
      </xdr:nvCxnSpPr>
      <xdr:spPr>
        <a:xfrm>
          <a:off x="19050" y="523875"/>
          <a:ext cx="561975"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409575</xdr:colOff>
      <xdr:row>2</xdr:row>
      <xdr:rowOff>9525</xdr:rowOff>
    </xdr:from>
    <xdr:ext cx="325730" cy="283411"/>
    <xdr:sp macro="" textlink="">
      <xdr:nvSpPr>
        <xdr:cNvPr id="13" name="文本框 12">
          <a:extLst>
            <a:ext uri="{FF2B5EF4-FFF2-40B4-BE49-F238E27FC236}">
              <a16:creationId xmlns:a16="http://schemas.microsoft.com/office/drawing/2014/main" id="{3326223B-6451-4EFB-9424-8B75DB5B0EF1}"/>
            </a:ext>
          </a:extLst>
        </xdr:cNvPr>
        <xdr:cNvSpPr txBox="1"/>
      </xdr:nvSpPr>
      <xdr:spPr>
        <a:xfrm>
          <a:off x="409575" y="190500"/>
          <a:ext cx="325730"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项</a:t>
          </a:r>
        </a:p>
      </xdr:txBody>
    </xdr:sp>
    <xdr:clientData/>
  </xdr:oneCellAnchor>
  <xdr:oneCellAnchor>
    <xdr:from>
      <xdr:col>0</xdr:col>
      <xdr:colOff>114300</xdr:colOff>
      <xdr:row>2</xdr:row>
      <xdr:rowOff>209550</xdr:rowOff>
    </xdr:from>
    <xdr:ext cx="325730" cy="283411"/>
    <xdr:sp macro="" textlink="">
      <xdr:nvSpPr>
        <xdr:cNvPr id="14" name="文本框 13">
          <a:extLst>
            <a:ext uri="{FF2B5EF4-FFF2-40B4-BE49-F238E27FC236}">
              <a16:creationId xmlns:a16="http://schemas.microsoft.com/office/drawing/2014/main" id="{971C1EBF-45AF-4A14-AA09-15DEE965C302}"/>
            </a:ext>
          </a:extLst>
        </xdr:cNvPr>
        <xdr:cNvSpPr txBox="1"/>
      </xdr:nvSpPr>
      <xdr:spPr>
        <a:xfrm>
          <a:off x="114300" y="390525"/>
          <a:ext cx="325730"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数</a:t>
          </a:r>
        </a:p>
      </xdr:txBody>
    </xdr:sp>
    <xdr:clientData/>
  </xdr:oneCellAnchor>
  <xdr:oneCellAnchor>
    <xdr:from>
      <xdr:col>0</xdr:col>
      <xdr:colOff>0</xdr:colOff>
      <xdr:row>2</xdr:row>
      <xdr:rowOff>514350</xdr:rowOff>
    </xdr:from>
    <xdr:ext cx="466794" cy="283411"/>
    <xdr:sp macro="" textlink="">
      <xdr:nvSpPr>
        <xdr:cNvPr id="15" name="文本框 14">
          <a:extLst>
            <a:ext uri="{FF2B5EF4-FFF2-40B4-BE49-F238E27FC236}">
              <a16:creationId xmlns:a16="http://schemas.microsoft.com/office/drawing/2014/main" id="{A6F1105C-A491-4630-8499-AA5B200781C5}"/>
            </a:ext>
          </a:extLst>
        </xdr:cNvPr>
        <xdr:cNvSpPr txBox="1"/>
      </xdr:nvSpPr>
      <xdr:spPr>
        <a:xfrm>
          <a:off x="0" y="695325"/>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区域</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0</xdr:col>
      <xdr:colOff>676275</xdr:colOff>
      <xdr:row>3</xdr:row>
      <xdr:rowOff>361950</xdr:rowOff>
    </xdr:to>
    <xdr:cxnSp macro="">
      <xdr:nvCxnSpPr>
        <xdr:cNvPr id="3" name="直接连接符 2">
          <a:extLst>
            <a:ext uri="{FF2B5EF4-FFF2-40B4-BE49-F238E27FC236}">
              <a16:creationId xmlns:a16="http://schemas.microsoft.com/office/drawing/2014/main" id="{851DB1FC-3110-472A-999D-4FC9C83A65BE}"/>
            </a:ext>
          </a:extLst>
        </xdr:cNvPr>
        <xdr:cNvCxnSpPr/>
      </xdr:nvCxnSpPr>
      <xdr:spPr>
        <a:xfrm>
          <a:off x="19050" y="200025"/>
          <a:ext cx="657225" cy="657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276225</xdr:colOff>
      <xdr:row>2</xdr:row>
      <xdr:rowOff>66675</xdr:rowOff>
    </xdr:from>
    <xdr:ext cx="466794" cy="283411"/>
    <xdr:sp macro="" textlink="">
      <xdr:nvSpPr>
        <xdr:cNvPr id="5" name="文本框 4">
          <a:extLst>
            <a:ext uri="{FF2B5EF4-FFF2-40B4-BE49-F238E27FC236}">
              <a16:creationId xmlns:a16="http://schemas.microsoft.com/office/drawing/2014/main" id="{F76FC4E7-BA63-47E5-9F0F-B5A20CE48D0D}"/>
            </a:ext>
          </a:extLst>
        </xdr:cNvPr>
        <xdr:cNvSpPr txBox="1"/>
      </xdr:nvSpPr>
      <xdr:spPr>
        <a:xfrm>
          <a:off x="276225" y="24765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项目</a:t>
          </a:r>
        </a:p>
      </xdr:txBody>
    </xdr:sp>
    <xdr:clientData/>
  </xdr:oneCellAnchor>
  <xdr:oneCellAnchor>
    <xdr:from>
      <xdr:col>0</xdr:col>
      <xdr:colOff>0</xdr:colOff>
      <xdr:row>3</xdr:row>
      <xdr:rowOff>114300</xdr:rowOff>
    </xdr:from>
    <xdr:ext cx="466794" cy="283411"/>
    <xdr:sp macro="" textlink="">
      <xdr:nvSpPr>
        <xdr:cNvPr id="6" name="文本框 5">
          <a:extLst>
            <a:ext uri="{FF2B5EF4-FFF2-40B4-BE49-F238E27FC236}">
              <a16:creationId xmlns:a16="http://schemas.microsoft.com/office/drawing/2014/main" id="{43994AA2-F341-4D30-B784-8B18E72F7BDD}"/>
            </a:ext>
          </a:extLst>
        </xdr:cNvPr>
        <xdr:cNvSpPr txBox="1"/>
      </xdr:nvSpPr>
      <xdr:spPr>
        <a:xfrm>
          <a:off x="0" y="609600"/>
          <a:ext cx="466794" cy="283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100"/>
            <a:t>年份</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4"/>
  <sheetViews>
    <sheetView topLeftCell="A63" zoomScaleNormal="100" workbookViewId="0">
      <selection activeCell="A36" sqref="A36"/>
    </sheetView>
  </sheetViews>
  <sheetFormatPr defaultColWidth="8.85546875" defaultRowHeight="15"/>
  <cols>
    <col min="1" max="1" width="25.28515625" bestFit="1" customWidth="1"/>
    <col min="2" max="2" width="19.7109375" bestFit="1" customWidth="1"/>
    <col min="3" max="3" width="27.28515625" bestFit="1" customWidth="1"/>
    <col min="4" max="4" width="15.85546875" bestFit="1" customWidth="1"/>
    <col min="5" max="5" width="21.7109375" bestFit="1" customWidth="1"/>
    <col min="6" max="6" width="9.85546875" bestFit="1" customWidth="1"/>
  </cols>
  <sheetData>
    <row r="1" spans="1:5">
      <c r="A1" t="s">
        <v>0</v>
      </c>
    </row>
    <row r="2" spans="1:5">
      <c r="A2" s="22" t="s">
        <v>921</v>
      </c>
      <c r="B2" s="22"/>
      <c r="C2" s="22"/>
      <c r="D2" s="22"/>
      <c r="E2" s="22"/>
    </row>
    <row r="3" spans="1:5">
      <c r="A3" s="9" t="s">
        <v>22</v>
      </c>
      <c r="B3" s="9" t="s">
        <v>23</v>
      </c>
      <c r="C3" s="9" t="s">
        <v>24</v>
      </c>
      <c r="D3" s="9" t="s">
        <v>25</v>
      </c>
      <c r="E3" s="9" t="s">
        <v>26</v>
      </c>
    </row>
    <row r="4" spans="1:5">
      <c r="A4" s="9" t="s">
        <v>27</v>
      </c>
      <c r="B4" s="9" t="s">
        <v>36</v>
      </c>
      <c r="C4" s="9" t="s">
        <v>932</v>
      </c>
      <c r="D4" s="9" t="s">
        <v>48</v>
      </c>
      <c r="E4" s="9" t="s">
        <v>61</v>
      </c>
    </row>
    <row r="5" spans="1:5">
      <c r="A5" s="9" t="s">
        <v>28</v>
      </c>
      <c r="B5" s="9" t="s">
        <v>36</v>
      </c>
      <c r="C5" s="9" t="s">
        <v>39</v>
      </c>
      <c r="D5" s="9" t="s">
        <v>49</v>
      </c>
      <c r="E5" s="9" t="s">
        <v>61</v>
      </c>
    </row>
    <row r="6" spans="1:5">
      <c r="A6" s="9" t="s">
        <v>29</v>
      </c>
      <c r="B6" s="9" t="s">
        <v>37</v>
      </c>
      <c r="C6" s="9" t="s">
        <v>40</v>
      </c>
      <c r="D6" s="9" t="s">
        <v>50</v>
      </c>
      <c r="E6" s="9" t="s">
        <v>60</v>
      </c>
    </row>
    <row r="7" spans="1:5">
      <c r="A7" s="9" t="s">
        <v>30</v>
      </c>
      <c r="B7" s="9" t="s">
        <v>36</v>
      </c>
      <c r="C7" s="9" t="s">
        <v>44</v>
      </c>
      <c r="D7" s="9" t="s">
        <v>51</v>
      </c>
      <c r="E7" s="9" t="s">
        <v>59</v>
      </c>
    </row>
    <row r="8" spans="1:5">
      <c r="A8" s="9" t="s">
        <v>31</v>
      </c>
      <c r="B8" s="9" t="s">
        <v>36</v>
      </c>
      <c r="C8" s="9" t="s">
        <v>41</v>
      </c>
      <c r="D8" s="9" t="s">
        <v>49</v>
      </c>
      <c r="E8" s="9" t="s">
        <v>58</v>
      </c>
    </row>
    <row r="9" spans="1:5">
      <c r="A9" s="9" t="s">
        <v>32</v>
      </c>
      <c r="B9" s="9" t="s">
        <v>36</v>
      </c>
      <c r="C9" s="9" t="s">
        <v>42</v>
      </c>
      <c r="D9" s="9" t="s">
        <v>49</v>
      </c>
      <c r="E9" s="9" t="s">
        <v>57</v>
      </c>
    </row>
    <row r="10" spans="1:5">
      <c r="A10" s="9" t="s">
        <v>933</v>
      </c>
      <c r="B10" s="9" t="s">
        <v>37</v>
      </c>
      <c r="C10" s="9" t="s">
        <v>43</v>
      </c>
      <c r="D10" s="9" t="s">
        <v>53</v>
      </c>
      <c r="E10" s="9" t="s">
        <v>56</v>
      </c>
    </row>
    <row r="11" spans="1:5">
      <c r="A11" s="9" t="s">
        <v>33</v>
      </c>
      <c r="B11" s="9" t="s">
        <v>37</v>
      </c>
      <c r="C11" s="9" t="s">
        <v>45</v>
      </c>
      <c r="D11" s="9" t="s">
        <v>53</v>
      </c>
      <c r="E11" s="9" t="s">
        <v>56</v>
      </c>
    </row>
    <row r="12" spans="1:5">
      <c r="A12" s="9" t="s">
        <v>34</v>
      </c>
      <c r="B12" s="9" t="s">
        <v>37</v>
      </c>
      <c r="C12" s="9" t="s">
        <v>46</v>
      </c>
      <c r="D12" s="9" t="s">
        <v>54</v>
      </c>
      <c r="E12" s="9" t="s">
        <v>56</v>
      </c>
    </row>
    <row r="13" spans="1:5">
      <c r="A13" s="9" t="s">
        <v>35</v>
      </c>
      <c r="B13" s="9" t="s">
        <v>38</v>
      </c>
      <c r="C13" s="9" t="s">
        <v>47</v>
      </c>
      <c r="D13" s="9" t="s">
        <v>49</v>
      </c>
      <c r="E13" s="9" t="s">
        <v>55</v>
      </c>
    </row>
    <row r="14" spans="1:5">
      <c r="A14" s="9" t="s">
        <v>62</v>
      </c>
      <c r="B14" s="9" t="s">
        <v>78</v>
      </c>
      <c r="C14" s="9" t="s">
        <v>79</v>
      </c>
      <c r="D14" s="9" t="s">
        <v>54</v>
      </c>
      <c r="E14" s="9" t="s">
        <v>86</v>
      </c>
    </row>
    <row r="15" spans="1:5">
      <c r="A15" s="9" t="s">
        <v>63</v>
      </c>
      <c r="B15" s="9" t="s">
        <v>77</v>
      </c>
      <c r="C15" s="9" t="s">
        <v>80</v>
      </c>
      <c r="D15" s="9" t="s">
        <v>49</v>
      </c>
      <c r="E15" s="9" t="s">
        <v>87</v>
      </c>
    </row>
    <row r="16" spans="1:5">
      <c r="A16" s="9" t="s">
        <v>32</v>
      </c>
      <c r="B16" s="9" t="s">
        <v>76</v>
      </c>
      <c r="C16" s="9" t="s">
        <v>35</v>
      </c>
      <c r="D16" s="9" t="s">
        <v>49</v>
      </c>
      <c r="E16" s="9" t="s">
        <v>88</v>
      </c>
    </row>
    <row r="17" spans="1:5">
      <c r="A17" s="9" t="s">
        <v>64</v>
      </c>
      <c r="B17" s="9" t="s">
        <v>75</v>
      </c>
      <c r="C17" s="9" t="s">
        <v>81</v>
      </c>
      <c r="D17" s="9" t="s">
        <v>941</v>
      </c>
      <c r="E17" s="9" t="s">
        <v>934</v>
      </c>
    </row>
    <row r="18" spans="1:5">
      <c r="A18" s="9" t="s">
        <v>65</v>
      </c>
      <c r="B18" s="9" t="s">
        <v>74</v>
      </c>
      <c r="C18" s="9" t="s">
        <v>82</v>
      </c>
      <c r="D18" s="9" t="s">
        <v>49</v>
      </c>
      <c r="E18" s="9" t="s">
        <v>89</v>
      </c>
    </row>
    <row r="19" spans="1:5">
      <c r="A19" s="9" t="s">
        <v>66</v>
      </c>
      <c r="B19" s="9" t="s">
        <v>73</v>
      </c>
      <c r="C19" s="9" t="s">
        <v>935</v>
      </c>
      <c r="D19" s="9" t="s">
        <v>49</v>
      </c>
      <c r="E19" s="9" t="s">
        <v>90</v>
      </c>
    </row>
    <row r="20" spans="1:5">
      <c r="A20" s="9" t="s">
        <v>67</v>
      </c>
      <c r="B20" s="9" t="s">
        <v>72</v>
      </c>
      <c r="C20" s="9" t="s">
        <v>83</v>
      </c>
      <c r="D20" s="9" t="s">
        <v>49</v>
      </c>
      <c r="E20" s="9" t="s">
        <v>91</v>
      </c>
    </row>
    <row r="21" spans="1:5">
      <c r="A21" s="9" t="s">
        <v>68</v>
      </c>
      <c r="B21" s="9" t="s">
        <v>71</v>
      </c>
      <c r="C21" s="9" t="s">
        <v>84</v>
      </c>
      <c r="D21" s="9" t="s">
        <v>48</v>
      </c>
      <c r="E21" s="9" t="s">
        <v>92</v>
      </c>
    </row>
    <row r="22" spans="1:5">
      <c r="A22" s="9" t="s">
        <v>69</v>
      </c>
      <c r="B22" s="9" t="s">
        <v>70</v>
      </c>
      <c r="C22" s="9" t="s">
        <v>85</v>
      </c>
      <c r="D22" s="9" t="s">
        <v>49</v>
      </c>
      <c r="E22" s="9" t="s">
        <v>93</v>
      </c>
    </row>
    <row r="23" spans="1:5">
      <c r="A23" s="23" t="s">
        <v>972</v>
      </c>
      <c r="B23" s="9" t="s">
        <v>94</v>
      </c>
      <c r="C23" s="9"/>
      <c r="D23" s="23" t="s">
        <v>108</v>
      </c>
      <c r="E23" s="9" t="s">
        <v>109</v>
      </c>
    </row>
    <row r="24" spans="1:5">
      <c r="A24" s="9" t="s">
        <v>95</v>
      </c>
      <c r="B24" s="9" t="s">
        <v>936</v>
      </c>
      <c r="C24" s="9" t="s">
        <v>104</v>
      </c>
      <c r="D24" s="9" t="s">
        <v>49</v>
      </c>
      <c r="E24" s="9" t="s">
        <v>110</v>
      </c>
    </row>
    <row r="25" spans="1:5">
      <c r="A25" s="9" t="s">
        <v>96</v>
      </c>
      <c r="B25" s="9" t="s">
        <v>103</v>
      </c>
      <c r="C25" s="9" t="s">
        <v>105</v>
      </c>
      <c r="D25" s="9" t="s">
        <v>49</v>
      </c>
      <c r="E25" s="9" t="s">
        <v>111</v>
      </c>
    </row>
    <row r="26" spans="1:5">
      <c r="A26" s="9" t="s">
        <v>97</v>
      </c>
      <c r="B26" s="9" t="s">
        <v>102</v>
      </c>
      <c r="C26" s="9" t="s">
        <v>106</v>
      </c>
      <c r="D26" s="9" t="s">
        <v>49</v>
      </c>
      <c r="E26" s="9" t="s">
        <v>112</v>
      </c>
    </row>
    <row r="27" spans="1:5">
      <c r="A27" s="9" t="s">
        <v>98</v>
      </c>
      <c r="B27" s="9" t="s">
        <v>101</v>
      </c>
      <c r="C27" s="9" t="s">
        <v>107</v>
      </c>
      <c r="D27" s="9" t="s">
        <v>52</v>
      </c>
      <c r="E27" s="9" t="s">
        <v>113</v>
      </c>
    </row>
    <row r="28" spans="1:5">
      <c r="A28" s="9" t="s">
        <v>99</v>
      </c>
      <c r="B28" s="9" t="s">
        <v>100</v>
      </c>
      <c r="C28" s="9"/>
      <c r="D28" s="9" t="s">
        <v>49</v>
      </c>
      <c r="E28" s="9" t="s">
        <v>114</v>
      </c>
    </row>
    <row r="29" spans="1:5">
      <c r="A29" s="9" t="s">
        <v>115</v>
      </c>
      <c r="B29" s="9" t="s">
        <v>129</v>
      </c>
      <c r="C29" s="9" t="s">
        <v>130</v>
      </c>
      <c r="D29" s="9" t="s">
        <v>49</v>
      </c>
      <c r="E29" s="9" t="s">
        <v>138</v>
      </c>
    </row>
    <row r="30" spans="1:5">
      <c r="A30" s="9" t="s">
        <v>116</v>
      </c>
      <c r="B30" s="9" t="s">
        <v>129</v>
      </c>
      <c r="C30" s="9" t="s">
        <v>131</v>
      </c>
      <c r="D30" s="9" t="s">
        <v>49</v>
      </c>
      <c r="E30" s="9" t="s">
        <v>114</v>
      </c>
    </row>
    <row r="31" spans="1:5">
      <c r="A31" s="9" t="s">
        <v>117</v>
      </c>
      <c r="B31" s="9" t="s">
        <v>128</v>
      </c>
      <c r="C31" s="9" t="s">
        <v>132</v>
      </c>
      <c r="D31" s="9" t="s">
        <v>52</v>
      </c>
      <c r="E31" s="9" t="s">
        <v>139</v>
      </c>
    </row>
    <row r="32" spans="1:5">
      <c r="A32" s="9" t="s">
        <v>118</v>
      </c>
      <c r="B32" s="9" t="s">
        <v>936</v>
      </c>
      <c r="C32" s="9" t="s">
        <v>133</v>
      </c>
      <c r="D32" s="9" t="s">
        <v>49</v>
      </c>
      <c r="E32" s="9" t="s">
        <v>138</v>
      </c>
    </row>
    <row r="33" spans="1:5">
      <c r="A33" s="9" t="s">
        <v>119</v>
      </c>
      <c r="B33" s="9" t="s">
        <v>127</v>
      </c>
      <c r="C33" s="9" t="s">
        <v>940</v>
      </c>
      <c r="D33" s="9" t="s">
        <v>49</v>
      </c>
      <c r="E33" s="9" t="s">
        <v>140</v>
      </c>
    </row>
    <row r="34" spans="1:5">
      <c r="A34" s="9" t="s">
        <v>120</v>
      </c>
      <c r="B34" s="9" t="s">
        <v>126</v>
      </c>
      <c r="C34" s="9" t="s">
        <v>134</v>
      </c>
      <c r="D34" s="9" t="s">
        <v>49</v>
      </c>
      <c r="E34" s="9" t="s">
        <v>93</v>
      </c>
    </row>
    <row r="35" spans="1:5">
      <c r="A35" s="9" t="s">
        <v>121</v>
      </c>
      <c r="B35" s="9" t="s">
        <v>125</v>
      </c>
      <c r="C35" s="9" t="s">
        <v>135</v>
      </c>
      <c r="D35" s="9" t="s">
        <v>49</v>
      </c>
      <c r="E35" s="9" t="s">
        <v>93</v>
      </c>
    </row>
    <row r="36" spans="1:5">
      <c r="A36" s="23" t="s">
        <v>973</v>
      </c>
      <c r="B36" s="9" t="s">
        <v>124</v>
      </c>
      <c r="C36" s="9" t="s">
        <v>136</v>
      </c>
      <c r="D36" s="9" t="s">
        <v>49</v>
      </c>
      <c r="E36" s="9" t="s">
        <v>93</v>
      </c>
    </row>
    <row r="37" spans="1:5">
      <c r="A37" s="9" t="s">
        <v>122</v>
      </c>
      <c r="B37" s="9" t="s">
        <v>123</v>
      </c>
      <c r="C37" s="9" t="s">
        <v>137</v>
      </c>
      <c r="D37" s="9" t="s">
        <v>49</v>
      </c>
      <c r="E37" s="9" t="s">
        <v>141</v>
      </c>
    </row>
    <row r="38" spans="1:5">
      <c r="A38" s="9" t="s">
        <v>142</v>
      </c>
      <c r="B38" s="9" t="s">
        <v>159</v>
      </c>
      <c r="C38" s="9" t="s">
        <v>168</v>
      </c>
      <c r="D38" s="9" t="s">
        <v>49</v>
      </c>
      <c r="E38" s="9" t="s">
        <v>174</v>
      </c>
    </row>
    <row r="39" spans="1:5">
      <c r="A39" s="9" t="s">
        <v>143</v>
      </c>
      <c r="B39" s="9" t="s">
        <v>158</v>
      </c>
      <c r="C39" s="9" t="s">
        <v>167</v>
      </c>
      <c r="D39" s="9" t="s">
        <v>48</v>
      </c>
      <c r="E39" s="9" t="s">
        <v>175</v>
      </c>
    </row>
    <row r="40" spans="1:5">
      <c r="A40" s="9" t="s">
        <v>144</v>
      </c>
      <c r="B40" s="9" t="s">
        <v>74</v>
      </c>
      <c r="C40" s="9" t="s">
        <v>166</v>
      </c>
      <c r="D40" s="9" t="s">
        <v>49</v>
      </c>
      <c r="E40" s="9" t="s">
        <v>169</v>
      </c>
    </row>
    <row r="41" spans="1:5">
      <c r="A41" s="9" t="s">
        <v>145</v>
      </c>
      <c r="B41" s="9" t="s">
        <v>157</v>
      </c>
      <c r="C41" s="9" t="s">
        <v>165</v>
      </c>
      <c r="D41" s="9" t="s">
        <v>48</v>
      </c>
      <c r="E41" s="9" t="s">
        <v>170</v>
      </c>
    </row>
    <row r="42" spans="1:5">
      <c r="A42" s="9" t="s">
        <v>146</v>
      </c>
      <c r="B42" s="9" t="s">
        <v>156</v>
      </c>
      <c r="C42" s="9" t="s">
        <v>164</v>
      </c>
      <c r="D42" s="9" t="s">
        <v>49</v>
      </c>
      <c r="E42" s="9" t="s">
        <v>141</v>
      </c>
    </row>
    <row r="43" spans="1:5">
      <c r="A43" s="9" t="s">
        <v>147</v>
      </c>
      <c r="B43" s="9" t="s">
        <v>74</v>
      </c>
      <c r="C43" s="9" t="s">
        <v>163</v>
      </c>
      <c r="D43" s="9" t="s">
        <v>49</v>
      </c>
      <c r="E43" s="9" t="s">
        <v>93</v>
      </c>
    </row>
    <row r="44" spans="1:5">
      <c r="A44" s="9" t="s">
        <v>148</v>
      </c>
      <c r="B44" s="9" t="s">
        <v>155</v>
      </c>
      <c r="C44" s="9" t="s">
        <v>162</v>
      </c>
      <c r="D44" s="9" t="s">
        <v>49</v>
      </c>
      <c r="E44" s="9" t="s">
        <v>93</v>
      </c>
    </row>
    <row r="45" spans="1:5">
      <c r="A45" s="9" t="s">
        <v>149</v>
      </c>
      <c r="B45" s="9" t="s">
        <v>154</v>
      </c>
      <c r="C45" s="9" t="s">
        <v>161</v>
      </c>
      <c r="D45" s="9" t="s">
        <v>49</v>
      </c>
      <c r="E45" s="9" t="s">
        <v>171</v>
      </c>
    </row>
    <row r="46" spans="1:5">
      <c r="A46" s="9" t="s">
        <v>150</v>
      </c>
      <c r="B46" s="9" t="s">
        <v>939</v>
      </c>
      <c r="C46" s="9"/>
      <c r="D46" s="9" t="s">
        <v>49</v>
      </c>
      <c r="E46" s="9" t="s">
        <v>173</v>
      </c>
    </row>
    <row r="47" spans="1:5">
      <c r="A47" s="9" t="s">
        <v>151</v>
      </c>
      <c r="B47" s="9" t="s">
        <v>153</v>
      </c>
      <c r="C47" s="9" t="s">
        <v>160</v>
      </c>
      <c r="D47" s="9" t="s">
        <v>48</v>
      </c>
      <c r="E47" s="9" t="s">
        <v>172</v>
      </c>
    </row>
    <row r="48" spans="1:5">
      <c r="A48" s="9" t="s">
        <v>152</v>
      </c>
      <c r="B48" s="9" t="s">
        <v>125</v>
      </c>
      <c r="C48" s="9" t="s">
        <v>177</v>
      </c>
      <c r="D48" s="9" t="s">
        <v>49</v>
      </c>
      <c r="E48" s="9" t="s">
        <v>176</v>
      </c>
    </row>
    <row r="49" spans="1:5">
      <c r="A49" s="9" t="s">
        <v>178</v>
      </c>
      <c r="B49" s="9" t="s">
        <v>186</v>
      </c>
      <c r="C49" s="9" t="s">
        <v>187</v>
      </c>
      <c r="D49" s="9" t="s">
        <v>193</v>
      </c>
      <c r="E49" s="9" t="s">
        <v>93</v>
      </c>
    </row>
    <row r="50" spans="1:5">
      <c r="A50" s="9" t="s">
        <v>179</v>
      </c>
      <c r="B50" s="9" t="s">
        <v>184</v>
      </c>
      <c r="C50" s="9" t="s">
        <v>188</v>
      </c>
      <c r="D50" s="9" t="s">
        <v>49</v>
      </c>
      <c r="E50" s="9" t="s">
        <v>194</v>
      </c>
    </row>
    <row r="51" spans="1:5">
      <c r="A51" s="9" t="s">
        <v>180</v>
      </c>
      <c r="B51" s="9" t="s">
        <v>185</v>
      </c>
      <c r="C51" s="9" t="s">
        <v>189</v>
      </c>
      <c r="D51" s="9" t="s">
        <v>49</v>
      </c>
      <c r="E51" s="9" t="s">
        <v>937</v>
      </c>
    </row>
    <row r="52" spans="1:5">
      <c r="A52" s="9" t="s">
        <v>181</v>
      </c>
      <c r="B52" s="9" t="s">
        <v>184</v>
      </c>
      <c r="C52" s="9" t="s">
        <v>190</v>
      </c>
      <c r="D52" s="9" t="s">
        <v>49</v>
      </c>
      <c r="E52" s="9" t="s">
        <v>194</v>
      </c>
    </row>
    <row r="53" spans="1:5">
      <c r="A53" s="9" t="s">
        <v>182</v>
      </c>
      <c r="B53" s="9" t="s">
        <v>184</v>
      </c>
      <c r="C53" s="9" t="s">
        <v>191</v>
      </c>
      <c r="D53" s="9" t="s">
        <v>49</v>
      </c>
      <c r="E53" s="9" t="s">
        <v>195</v>
      </c>
    </row>
    <row r="54" spans="1:5">
      <c r="A54" s="9" t="s">
        <v>183</v>
      </c>
      <c r="B54" s="9" t="s">
        <v>184</v>
      </c>
      <c r="C54" s="9" t="s">
        <v>938</v>
      </c>
      <c r="D54" s="9" t="s">
        <v>49</v>
      </c>
      <c r="E54" s="9" t="s">
        <v>196</v>
      </c>
    </row>
    <row r="55" spans="1:5">
      <c r="A55" s="23" t="s">
        <v>970</v>
      </c>
      <c r="B55" s="9" t="s">
        <v>184</v>
      </c>
      <c r="C55" s="9" t="s">
        <v>192</v>
      </c>
      <c r="D55" s="9" t="s">
        <v>49</v>
      </c>
      <c r="E55" s="9" t="s">
        <v>196</v>
      </c>
    </row>
    <row r="56" spans="1:5">
      <c r="A56" s="46" t="s">
        <v>197</v>
      </c>
      <c r="B56" s="47"/>
      <c r="C56" s="47"/>
      <c r="D56" s="47"/>
      <c r="E56" s="48"/>
    </row>
    <row r="57" spans="1:5">
      <c r="A57" s="9" t="s">
        <v>213</v>
      </c>
      <c r="B57" s="9" t="s">
        <v>198</v>
      </c>
      <c r="C57" s="9" t="s">
        <v>235</v>
      </c>
      <c r="D57" s="9" t="s">
        <v>48</v>
      </c>
      <c r="E57" s="9" t="s">
        <v>92</v>
      </c>
    </row>
    <row r="58" spans="1:5">
      <c r="A58" s="9" t="s">
        <v>199</v>
      </c>
      <c r="B58" s="9" t="s">
        <v>201</v>
      </c>
      <c r="C58" s="9" t="s">
        <v>214</v>
      </c>
      <c r="D58" s="9" t="s">
        <v>49</v>
      </c>
      <c r="E58" s="9" t="s">
        <v>141</v>
      </c>
    </row>
    <row r="59" spans="1:5">
      <c r="A59" s="9" t="s">
        <v>200</v>
      </c>
      <c r="B59" s="9" t="s">
        <v>202</v>
      </c>
      <c r="C59" s="9" t="s">
        <v>216</v>
      </c>
      <c r="D59" s="9" t="s">
        <v>193</v>
      </c>
      <c r="E59" s="9" t="s">
        <v>175</v>
      </c>
    </row>
    <row r="60" spans="1:5">
      <c r="A60" s="9" t="s">
        <v>203</v>
      </c>
      <c r="B60" s="9" t="s">
        <v>942</v>
      </c>
      <c r="C60" s="9"/>
      <c r="D60" s="9" t="s">
        <v>193</v>
      </c>
      <c r="E60" s="9" t="s">
        <v>170</v>
      </c>
    </row>
    <row r="61" spans="1:5">
      <c r="A61" s="9" t="s">
        <v>205</v>
      </c>
      <c r="B61" s="9" t="s">
        <v>204</v>
      </c>
      <c r="C61" s="9" t="s">
        <v>215</v>
      </c>
      <c r="D61" s="9" t="s">
        <v>193</v>
      </c>
      <c r="E61" s="9" t="s">
        <v>175</v>
      </c>
    </row>
    <row r="62" spans="1:5">
      <c r="A62" s="9" t="s">
        <v>206</v>
      </c>
      <c r="B62" s="9" t="s">
        <v>155</v>
      </c>
      <c r="C62" s="9" t="s">
        <v>217</v>
      </c>
      <c r="D62" s="9" t="s">
        <v>49</v>
      </c>
      <c r="E62" s="9" t="s">
        <v>226</v>
      </c>
    </row>
    <row r="63" spans="1:5">
      <c r="A63" s="9" t="s">
        <v>207</v>
      </c>
      <c r="B63" s="9" t="s">
        <v>155</v>
      </c>
      <c r="C63" s="9" t="s">
        <v>218</v>
      </c>
      <c r="D63" s="9" t="s">
        <v>223</v>
      </c>
      <c r="E63" s="9" t="s">
        <v>175</v>
      </c>
    </row>
    <row r="64" spans="1:5">
      <c r="A64" s="9" t="s">
        <v>208</v>
      </c>
      <c r="B64" s="9" t="s">
        <v>212</v>
      </c>
      <c r="C64" s="9" t="s">
        <v>219</v>
      </c>
      <c r="D64" s="9" t="s">
        <v>223</v>
      </c>
      <c r="E64" s="9" t="s">
        <v>140</v>
      </c>
    </row>
    <row r="65" spans="1:5">
      <c r="A65" s="9" t="s">
        <v>209</v>
      </c>
      <c r="B65" s="9" t="s">
        <v>211</v>
      </c>
      <c r="C65" s="9" t="s">
        <v>220</v>
      </c>
      <c r="D65" s="9" t="s">
        <v>224</v>
      </c>
      <c r="E65" s="9" t="s">
        <v>228</v>
      </c>
    </row>
    <row r="66" spans="1:5">
      <c r="A66" s="9" t="s">
        <v>943</v>
      </c>
      <c r="B66" s="9" t="s">
        <v>155</v>
      </c>
      <c r="C66" s="9" t="s">
        <v>221</v>
      </c>
      <c r="D66" s="9" t="s">
        <v>225</v>
      </c>
      <c r="E66" s="9" t="s">
        <v>227</v>
      </c>
    </row>
    <row r="67" spans="1:5">
      <c r="A67" s="9" t="s">
        <v>210</v>
      </c>
      <c r="B67" s="9" t="s">
        <v>184</v>
      </c>
      <c r="C67" s="9" t="s">
        <v>222</v>
      </c>
      <c r="D67" s="9" t="s">
        <v>225</v>
      </c>
      <c r="E67" s="9" t="s">
        <v>226</v>
      </c>
    </row>
    <row r="68" spans="1:5">
      <c r="A68" s="9" t="s">
        <v>229</v>
      </c>
      <c r="B68" s="9" t="s">
        <v>184</v>
      </c>
      <c r="C68" s="9" t="s">
        <v>243</v>
      </c>
      <c r="D68" s="9" t="s">
        <v>225</v>
      </c>
      <c r="E68" s="9" t="s">
        <v>226</v>
      </c>
    </row>
    <row r="69" spans="1:5">
      <c r="A69" s="9" t="s">
        <v>230</v>
      </c>
      <c r="B69" s="9" t="s">
        <v>237</v>
      </c>
      <c r="C69" s="9" t="s">
        <v>242</v>
      </c>
      <c r="D69" s="9" t="s">
        <v>225</v>
      </c>
      <c r="E69" s="9" t="s">
        <v>175</v>
      </c>
    </row>
    <row r="70" spans="1:5">
      <c r="A70" s="9" t="s">
        <v>231</v>
      </c>
      <c r="B70" s="9" t="s">
        <v>237</v>
      </c>
      <c r="C70" s="9" t="s">
        <v>241</v>
      </c>
      <c r="D70" s="9" t="s">
        <v>225</v>
      </c>
      <c r="E70" s="9" t="s">
        <v>175</v>
      </c>
    </row>
    <row r="71" spans="1:5">
      <c r="A71" s="9" t="s">
        <v>232</v>
      </c>
      <c r="B71" s="9" t="s">
        <v>74</v>
      </c>
      <c r="C71" s="9" t="s">
        <v>240</v>
      </c>
      <c r="D71" s="9" t="s">
        <v>49</v>
      </c>
      <c r="E71" s="9" t="s">
        <v>92</v>
      </c>
    </row>
    <row r="72" spans="1:5">
      <c r="A72" s="9" t="s">
        <v>233</v>
      </c>
      <c r="B72" s="9" t="s">
        <v>238</v>
      </c>
      <c r="C72" s="9" t="s">
        <v>235</v>
      </c>
      <c r="D72" s="9" t="s">
        <v>244</v>
      </c>
      <c r="E72" s="9" t="s">
        <v>245</v>
      </c>
    </row>
    <row r="73" spans="1:5">
      <c r="A73" s="9" t="s">
        <v>234</v>
      </c>
      <c r="B73" s="9" t="s">
        <v>155</v>
      </c>
      <c r="C73" s="9" t="s">
        <v>239</v>
      </c>
      <c r="D73" s="9" t="s">
        <v>225</v>
      </c>
      <c r="E73" s="9" t="s">
        <v>175</v>
      </c>
    </row>
    <row r="74" spans="1:5">
      <c r="A74" s="9" t="s">
        <v>236</v>
      </c>
      <c r="B74" s="9" t="s">
        <v>155</v>
      </c>
      <c r="C74" s="9" t="s">
        <v>239</v>
      </c>
      <c r="D74" s="9" t="s">
        <v>225</v>
      </c>
      <c r="E74" s="9" t="s">
        <v>169</v>
      </c>
    </row>
  </sheetData>
  <mergeCells count="1">
    <mergeCell ref="A56:E56"/>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101F-A8F0-4434-B75B-86C2A89C5CA7}">
  <dimension ref="A1:N33"/>
  <sheetViews>
    <sheetView workbookViewId="0">
      <selection activeCell="A25" sqref="A25:A28"/>
    </sheetView>
  </sheetViews>
  <sheetFormatPr defaultColWidth="8.85546875" defaultRowHeight="15"/>
  <cols>
    <col min="1" max="1" width="8.85546875" customWidth="1"/>
    <col min="2" max="3" width="3.140625" customWidth="1"/>
    <col min="4" max="4" width="3.28515625" customWidth="1"/>
    <col min="5" max="5" width="4.140625" customWidth="1"/>
    <col min="11" max="11" width="15" bestFit="1" customWidth="1"/>
  </cols>
  <sheetData>
    <row r="1" spans="1:14">
      <c r="A1" t="s">
        <v>376</v>
      </c>
      <c r="L1" t="s">
        <v>510</v>
      </c>
    </row>
    <row r="2" spans="1:14">
      <c r="A2" s="46" t="s">
        <v>377</v>
      </c>
      <c r="B2" s="47"/>
      <c r="C2" s="47"/>
      <c r="D2" s="47"/>
      <c r="E2" s="47"/>
      <c r="F2" s="47"/>
      <c r="G2" s="47"/>
      <c r="H2" s="47"/>
      <c r="I2" s="47"/>
      <c r="J2" s="47"/>
      <c r="K2" s="47"/>
      <c r="L2" s="47"/>
      <c r="M2" s="47"/>
      <c r="N2" s="48"/>
    </row>
    <row r="3" spans="1:14" ht="44.25" customHeight="1">
      <c r="A3" s="63"/>
      <c r="B3" s="64"/>
      <c r="C3" s="64"/>
      <c r="D3" s="64"/>
      <c r="E3" s="65"/>
      <c r="F3" s="9" t="s">
        <v>287</v>
      </c>
      <c r="G3" s="9" t="s">
        <v>282</v>
      </c>
      <c r="H3" s="9" t="s">
        <v>280</v>
      </c>
      <c r="I3" s="9" t="s">
        <v>283</v>
      </c>
      <c r="J3" s="9" t="s">
        <v>945</v>
      </c>
      <c r="K3" s="9" t="s">
        <v>378</v>
      </c>
      <c r="L3" s="9" t="s">
        <v>281</v>
      </c>
      <c r="M3" s="9" t="s">
        <v>278</v>
      </c>
      <c r="N3" s="9" t="s">
        <v>379</v>
      </c>
    </row>
    <row r="4" spans="1:14">
      <c r="A4" s="57" t="s">
        <v>380</v>
      </c>
      <c r="B4" s="57"/>
      <c r="C4" s="57"/>
      <c r="D4" s="57"/>
      <c r="E4" s="57"/>
      <c r="F4" s="9">
        <v>137.22999999999999</v>
      </c>
      <c r="G4" s="9" t="s">
        <v>464</v>
      </c>
      <c r="H4" s="9" t="s">
        <v>462</v>
      </c>
      <c r="I4" s="9" t="s">
        <v>461</v>
      </c>
      <c r="J4" s="9" t="s">
        <v>465</v>
      </c>
      <c r="K4" s="9" t="s">
        <v>466</v>
      </c>
      <c r="L4" s="9" t="s">
        <v>467</v>
      </c>
      <c r="M4" s="9" t="s">
        <v>508</v>
      </c>
      <c r="N4" s="62" t="s">
        <v>509</v>
      </c>
    </row>
    <row r="5" spans="1:14">
      <c r="A5" s="57" t="s">
        <v>381</v>
      </c>
      <c r="B5" s="57"/>
      <c r="C5" s="57"/>
      <c r="D5" s="57"/>
      <c r="E5" s="57"/>
      <c r="F5" s="9" t="s">
        <v>463</v>
      </c>
      <c r="G5" s="9" t="s">
        <v>408</v>
      </c>
      <c r="H5" s="9" t="s">
        <v>460</v>
      </c>
      <c r="I5" s="9" t="s">
        <v>460</v>
      </c>
      <c r="J5" s="9" t="s">
        <v>470</v>
      </c>
      <c r="K5" s="9" t="s">
        <v>469</v>
      </c>
      <c r="L5" s="9" t="s">
        <v>468</v>
      </c>
      <c r="M5" s="9" t="s">
        <v>463</v>
      </c>
      <c r="N5" s="62"/>
    </row>
    <row r="6" spans="1:14">
      <c r="A6" s="57" t="s">
        <v>382</v>
      </c>
      <c r="B6" s="57"/>
      <c r="C6" s="57"/>
      <c r="D6" s="57"/>
      <c r="E6" s="57"/>
      <c r="F6" s="9" t="s">
        <v>409</v>
      </c>
      <c r="G6" s="9" t="s">
        <v>410</v>
      </c>
      <c r="H6" s="9" t="s">
        <v>283</v>
      </c>
      <c r="I6" s="9" t="s">
        <v>459</v>
      </c>
      <c r="J6" s="9" t="s">
        <v>471</v>
      </c>
      <c r="K6" s="9" t="s">
        <v>472</v>
      </c>
      <c r="L6" s="9" t="s">
        <v>473</v>
      </c>
      <c r="M6" s="9" t="s">
        <v>507</v>
      </c>
      <c r="N6" s="62"/>
    </row>
    <row r="7" spans="1:14">
      <c r="A7" s="57" t="s">
        <v>383</v>
      </c>
      <c r="B7" s="57"/>
      <c r="C7" s="57"/>
      <c r="D7" s="57"/>
      <c r="E7" s="57"/>
      <c r="F7" s="9" t="s">
        <v>411</v>
      </c>
      <c r="G7" s="9" t="s">
        <v>416</v>
      </c>
      <c r="H7" s="9" t="s">
        <v>457</v>
      </c>
      <c r="I7" s="9" t="s">
        <v>458</v>
      </c>
      <c r="J7" s="9" t="s">
        <v>416</v>
      </c>
      <c r="K7" s="9" t="s">
        <v>474</v>
      </c>
      <c r="L7" s="9" t="s">
        <v>475</v>
      </c>
      <c r="M7" s="9" t="s">
        <v>506</v>
      </c>
      <c r="N7" s="62"/>
    </row>
    <row r="8" spans="1:14">
      <c r="A8" s="57" t="s">
        <v>384</v>
      </c>
      <c r="B8" s="57"/>
      <c r="C8" s="57"/>
      <c r="D8" s="57"/>
      <c r="E8" s="57"/>
      <c r="F8" s="9" t="s">
        <v>412</v>
      </c>
      <c r="G8" s="9" t="s">
        <v>415</v>
      </c>
      <c r="H8" s="9" t="s">
        <v>456</v>
      </c>
      <c r="I8" s="9"/>
      <c r="J8" s="9" t="s">
        <v>478</v>
      </c>
      <c r="K8" s="9" t="s">
        <v>477</v>
      </c>
      <c r="L8" s="9" t="s">
        <v>476</v>
      </c>
      <c r="M8" s="9" t="s">
        <v>505</v>
      </c>
      <c r="N8" s="62"/>
    </row>
    <row r="9" spans="1:14">
      <c r="A9" s="57" t="s">
        <v>385</v>
      </c>
      <c r="B9" s="57"/>
      <c r="C9" s="57"/>
      <c r="D9" s="57"/>
      <c r="E9" s="57"/>
      <c r="F9" s="9" t="s">
        <v>413</v>
      </c>
      <c r="G9" s="9" t="s">
        <v>414</v>
      </c>
      <c r="H9" s="9"/>
      <c r="I9" s="9" t="s">
        <v>455</v>
      </c>
      <c r="J9" s="9" t="s">
        <v>479</v>
      </c>
      <c r="K9" s="9" t="s">
        <v>480</v>
      </c>
      <c r="L9" s="9" t="s">
        <v>481</v>
      </c>
      <c r="M9" s="9"/>
      <c r="N9" s="62"/>
    </row>
    <row r="10" spans="1:14">
      <c r="A10" s="57" t="s">
        <v>386</v>
      </c>
      <c r="B10" s="57" t="s">
        <v>387</v>
      </c>
      <c r="C10" s="57"/>
      <c r="D10" s="57"/>
      <c r="E10" s="57"/>
      <c r="F10" s="9"/>
      <c r="G10" s="9" t="s">
        <v>417</v>
      </c>
      <c r="H10" s="9" t="s">
        <v>454</v>
      </c>
      <c r="I10" s="9"/>
      <c r="J10" s="9"/>
      <c r="K10" s="9" t="s">
        <v>482</v>
      </c>
      <c r="L10" s="9"/>
      <c r="M10" s="9" t="s">
        <v>504</v>
      </c>
      <c r="N10" s="62"/>
    </row>
    <row r="11" spans="1:14">
      <c r="A11" s="57"/>
      <c r="B11" s="57" t="s">
        <v>388</v>
      </c>
      <c r="C11" s="57"/>
      <c r="D11" s="57"/>
      <c r="E11" s="57"/>
      <c r="F11" s="9" t="s">
        <v>949</v>
      </c>
      <c r="G11" s="9" t="s">
        <v>417</v>
      </c>
      <c r="H11" s="9" t="s">
        <v>453</v>
      </c>
      <c r="I11" s="9" t="s">
        <v>453</v>
      </c>
      <c r="J11" s="9" t="s">
        <v>453</v>
      </c>
      <c r="K11" s="9" t="s">
        <v>483</v>
      </c>
      <c r="L11" s="9" t="s">
        <v>453</v>
      </c>
      <c r="M11" s="9" t="s">
        <v>483</v>
      </c>
      <c r="N11" s="62"/>
    </row>
    <row r="12" spans="1:14">
      <c r="A12" s="68" t="s">
        <v>389</v>
      </c>
      <c r="B12" s="66" t="s">
        <v>390</v>
      </c>
      <c r="C12" s="57" t="s">
        <v>394</v>
      </c>
      <c r="D12" s="57"/>
      <c r="E12" s="57"/>
      <c r="F12" s="9"/>
      <c r="G12" s="9"/>
      <c r="H12" s="9">
        <v>1</v>
      </c>
      <c r="I12" s="9">
        <v>1</v>
      </c>
      <c r="J12" s="9">
        <v>1</v>
      </c>
      <c r="K12" s="9">
        <v>2</v>
      </c>
      <c r="L12" s="9"/>
      <c r="M12" s="9"/>
      <c r="N12" s="62"/>
    </row>
    <row r="13" spans="1:14">
      <c r="A13" s="68"/>
      <c r="B13" s="66"/>
      <c r="C13" s="66" t="s">
        <v>395</v>
      </c>
      <c r="D13" s="57">
        <v>1</v>
      </c>
      <c r="E13" s="57"/>
      <c r="F13" s="9" t="s">
        <v>418</v>
      </c>
      <c r="G13" s="9" t="s">
        <v>419</v>
      </c>
      <c r="H13" s="9" t="s">
        <v>421</v>
      </c>
      <c r="I13" s="9" t="s">
        <v>419</v>
      </c>
      <c r="J13" s="9" t="s">
        <v>418</v>
      </c>
      <c r="K13" s="9" t="s">
        <v>419</v>
      </c>
      <c r="L13" s="9"/>
      <c r="M13" s="9"/>
      <c r="N13" s="62"/>
    </row>
    <row r="14" spans="1:14">
      <c r="A14" s="68"/>
      <c r="B14" s="66"/>
      <c r="C14" s="66"/>
      <c r="D14" s="57">
        <v>2</v>
      </c>
      <c r="E14" s="57"/>
      <c r="F14" s="9"/>
      <c r="G14" s="9"/>
      <c r="H14" s="9"/>
      <c r="I14" s="9"/>
      <c r="J14" s="9"/>
      <c r="K14" s="9" t="s">
        <v>418</v>
      </c>
      <c r="L14" s="9"/>
      <c r="M14" s="9"/>
      <c r="N14" s="62"/>
    </row>
    <row r="15" spans="1:14">
      <c r="A15" s="68"/>
      <c r="B15" s="66" t="s">
        <v>391</v>
      </c>
      <c r="C15" s="57" t="s">
        <v>394</v>
      </c>
      <c r="D15" s="57"/>
      <c r="E15" s="57"/>
      <c r="F15" s="9">
        <v>1</v>
      </c>
      <c r="G15" s="9">
        <v>1</v>
      </c>
      <c r="H15" s="9"/>
      <c r="I15" s="9"/>
      <c r="J15" s="9"/>
      <c r="K15" s="9">
        <v>1</v>
      </c>
      <c r="L15" s="9">
        <v>1</v>
      </c>
      <c r="M15" s="9">
        <v>1</v>
      </c>
      <c r="N15" s="62"/>
    </row>
    <row r="16" spans="1:14">
      <c r="A16" s="68"/>
      <c r="B16" s="66"/>
      <c r="C16" s="66" t="s">
        <v>395</v>
      </c>
      <c r="D16" s="57">
        <v>1</v>
      </c>
      <c r="E16" s="57"/>
      <c r="F16" s="9" t="s">
        <v>420</v>
      </c>
      <c r="G16" s="9" t="s">
        <v>421</v>
      </c>
      <c r="H16" s="9"/>
      <c r="I16" s="9"/>
      <c r="J16" s="9"/>
      <c r="K16" s="9" t="s">
        <v>421</v>
      </c>
      <c r="L16" s="9" t="s">
        <v>421</v>
      </c>
      <c r="M16" s="9" t="s">
        <v>419</v>
      </c>
      <c r="N16" s="62"/>
    </row>
    <row r="17" spans="1:14">
      <c r="A17" s="68"/>
      <c r="B17" s="66"/>
      <c r="C17" s="66"/>
      <c r="D17" s="57">
        <v>2</v>
      </c>
      <c r="E17" s="57"/>
      <c r="F17" s="9"/>
      <c r="G17" s="9"/>
      <c r="H17" s="9"/>
      <c r="I17" s="9"/>
      <c r="J17" s="9"/>
      <c r="K17" s="9"/>
      <c r="L17" s="9"/>
      <c r="M17" s="9"/>
      <c r="N17" s="62"/>
    </row>
    <row r="18" spans="1:14">
      <c r="A18" s="68"/>
      <c r="B18" s="66" t="s">
        <v>392</v>
      </c>
      <c r="C18" s="66" t="s">
        <v>394</v>
      </c>
      <c r="D18" s="57">
        <v>1</v>
      </c>
      <c r="E18" s="9" t="s">
        <v>396</v>
      </c>
      <c r="F18" s="9" t="s">
        <v>422</v>
      </c>
      <c r="G18" s="9" t="s">
        <v>423</v>
      </c>
      <c r="H18" s="9" t="s">
        <v>451</v>
      </c>
      <c r="I18" s="9" t="s">
        <v>452</v>
      </c>
      <c r="J18" s="9" t="s">
        <v>426</v>
      </c>
      <c r="K18" s="9"/>
      <c r="L18" s="9" t="s">
        <v>484</v>
      </c>
      <c r="M18" s="9"/>
      <c r="N18" s="62"/>
    </row>
    <row r="19" spans="1:14">
      <c r="A19" s="68"/>
      <c r="B19" s="66"/>
      <c r="C19" s="66"/>
      <c r="D19" s="57"/>
      <c r="E19" s="9" t="s">
        <v>395</v>
      </c>
      <c r="F19" s="9" t="s">
        <v>424</v>
      </c>
      <c r="G19" s="9" t="s">
        <v>425</v>
      </c>
      <c r="H19" s="9" t="s">
        <v>424</v>
      </c>
      <c r="I19" s="9" t="s">
        <v>450</v>
      </c>
      <c r="J19" s="9" t="s">
        <v>424</v>
      </c>
      <c r="K19" s="9"/>
      <c r="L19" s="9" t="s">
        <v>424</v>
      </c>
      <c r="M19" s="9"/>
      <c r="N19" s="62"/>
    </row>
    <row r="20" spans="1:14">
      <c r="A20" s="68"/>
      <c r="B20" s="66"/>
      <c r="C20" s="66"/>
      <c r="D20" s="57">
        <v>2</v>
      </c>
      <c r="E20" s="9" t="s">
        <v>396</v>
      </c>
      <c r="F20" s="9" t="s">
        <v>422</v>
      </c>
      <c r="G20" s="9" t="s">
        <v>426</v>
      </c>
      <c r="H20" s="9" t="s">
        <v>448</v>
      </c>
      <c r="I20" s="9" t="s">
        <v>449</v>
      </c>
      <c r="J20" s="9"/>
      <c r="K20" s="9"/>
      <c r="L20" s="9" t="s">
        <v>485</v>
      </c>
      <c r="M20" s="9"/>
      <c r="N20" s="62"/>
    </row>
    <row r="21" spans="1:14">
      <c r="A21" s="68"/>
      <c r="B21" s="66"/>
      <c r="C21" s="66"/>
      <c r="D21" s="57"/>
      <c r="E21" s="9" t="s">
        <v>395</v>
      </c>
      <c r="F21" s="9" t="s">
        <v>424</v>
      </c>
      <c r="G21" s="9" t="s">
        <v>424</v>
      </c>
      <c r="H21" s="9" t="s">
        <v>425</v>
      </c>
      <c r="I21" s="9" t="s">
        <v>447</v>
      </c>
      <c r="J21" s="9"/>
      <c r="K21" s="9"/>
      <c r="L21" s="9" t="s">
        <v>425</v>
      </c>
      <c r="M21" s="9"/>
      <c r="N21" s="62"/>
    </row>
    <row r="22" spans="1:14">
      <c r="A22" s="68" t="s">
        <v>393</v>
      </c>
      <c r="B22" s="57" t="s">
        <v>397</v>
      </c>
      <c r="C22" s="57"/>
      <c r="D22" s="57"/>
      <c r="E22" s="57"/>
      <c r="F22" s="9" t="s">
        <v>427</v>
      </c>
      <c r="G22" s="9" t="s">
        <v>428</v>
      </c>
      <c r="H22" s="9"/>
      <c r="I22" s="9"/>
      <c r="J22" s="9"/>
      <c r="K22" s="9" t="s">
        <v>428</v>
      </c>
      <c r="L22" s="9" t="s">
        <v>486</v>
      </c>
      <c r="M22" s="9" t="s">
        <v>486</v>
      </c>
      <c r="N22" s="62"/>
    </row>
    <row r="23" spans="1:14">
      <c r="A23" s="68"/>
      <c r="B23" s="57" t="s">
        <v>398</v>
      </c>
      <c r="C23" s="57"/>
      <c r="D23" s="57"/>
      <c r="E23" s="57"/>
      <c r="F23" s="9" t="s">
        <v>430</v>
      </c>
      <c r="G23" s="9" t="s">
        <v>429</v>
      </c>
      <c r="H23" s="9"/>
      <c r="I23" s="9"/>
      <c r="J23" s="9"/>
      <c r="K23" s="9" t="s">
        <v>487</v>
      </c>
      <c r="L23" s="9" t="s">
        <v>488</v>
      </c>
      <c r="M23" s="9" t="s">
        <v>503</v>
      </c>
      <c r="N23" s="62"/>
    </row>
    <row r="24" spans="1:14">
      <c r="A24" s="68"/>
      <c r="B24" s="57" t="s">
        <v>399</v>
      </c>
      <c r="C24" s="57"/>
      <c r="D24" s="57"/>
      <c r="E24" s="57"/>
      <c r="F24" s="9" t="s">
        <v>431</v>
      </c>
      <c r="G24" s="9" t="s">
        <v>432</v>
      </c>
      <c r="H24" s="9"/>
      <c r="I24" s="9"/>
      <c r="J24" s="9"/>
      <c r="K24" s="9" t="s">
        <v>489</v>
      </c>
      <c r="L24" s="9" t="s">
        <v>431</v>
      </c>
      <c r="M24" s="9" t="s">
        <v>502</v>
      </c>
      <c r="N24" s="62"/>
    </row>
    <row r="25" spans="1:14" ht="14.25" customHeight="1">
      <c r="A25" s="86" t="s">
        <v>974</v>
      </c>
      <c r="B25" s="66" t="s">
        <v>400</v>
      </c>
      <c r="C25" s="57" t="s">
        <v>406</v>
      </c>
      <c r="D25" s="57"/>
      <c r="E25" s="57"/>
      <c r="F25" s="9" t="s">
        <v>433</v>
      </c>
      <c r="G25" s="9" t="s">
        <v>433</v>
      </c>
      <c r="H25" s="23" t="s">
        <v>950</v>
      </c>
      <c r="I25" s="9"/>
      <c r="J25" s="9"/>
      <c r="K25" s="9" t="s">
        <v>490</v>
      </c>
      <c r="L25" s="9"/>
      <c r="M25" s="9"/>
      <c r="N25" s="62"/>
    </row>
    <row r="26" spans="1:14">
      <c r="A26" s="67"/>
      <c r="B26" s="66"/>
      <c r="C26" s="57" t="s">
        <v>407</v>
      </c>
      <c r="D26" s="57"/>
      <c r="E26" s="57"/>
      <c r="F26" s="9" t="s">
        <v>434</v>
      </c>
      <c r="G26" s="9"/>
      <c r="H26" s="9" t="s">
        <v>446</v>
      </c>
      <c r="I26" s="9"/>
      <c r="J26" s="9"/>
      <c r="K26" s="9" t="s">
        <v>491</v>
      </c>
      <c r="L26" s="9"/>
      <c r="M26" s="9"/>
      <c r="N26" s="62"/>
    </row>
    <row r="27" spans="1:14">
      <c r="A27" s="67"/>
      <c r="B27" s="66" t="s">
        <v>401</v>
      </c>
      <c r="C27" s="57" t="s">
        <v>406</v>
      </c>
      <c r="D27" s="57"/>
      <c r="E27" s="57"/>
      <c r="F27" s="9"/>
      <c r="G27" s="9" t="s">
        <v>435</v>
      </c>
      <c r="H27" s="9" t="s">
        <v>445</v>
      </c>
      <c r="I27" s="9"/>
      <c r="J27" s="9" t="s">
        <v>492</v>
      </c>
      <c r="K27" s="9"/>
      <c r="L27" s="9" t="s">
        <v>493</v>
      </c>
      <c r="M27" s="9" t="s">
        <v>501</v>
      </c>
      <c r="N27" s="62"/>
    </row>
    <row r="28" spans="1:14">
      <c r="A28" s="67"/>
      <c r="B28" s="66"/>
      <c r="C28" s="57" t="s">
        <v>407</v>
      </c>
      <c r="D28" s="57"/>
      <c r="E28" s="57"/>
      <c r="F28" s="9" t="s">
        <v>436</v>
      </c>
      <c r="G28" s="9"/>
      <c r="H28" s="9" t="s">
        <v>444</v>
      </c>
      <c r="I28" s="9"/>
      <c r="J28" s="9"/>
      <c r="K28" s="9"/>
      <c r="L28" s="9" t="s">
        <v>494</v>
      </c>
      <c r="M28" s="9"/>
      <c r="N28" s="62"/>
    </row>
    <row r="29" spans="1:14">
      <c r="A29" s="57" t="s">
        <v>402</v>
      </c>
      <c r="B29" s="57"/>
      <c r="C29" s="57"/>
      <c r="D29" s="57"/>
      <c r="E29" s="57"/>
      <c r="F29" s="9" t="s">
        <v>437</v>
      </c>
      <c r="G29" s="9" t="s">
        <v>438</v>
      </c>
      <c r="H29" s="9" t="s">
        <v>437</v>
      </c>
      <c r="I29" s="9" t="s">
        <v>443</v>
      </c>
      <c r="J29" s="9" t="s">
        <v>497</v>
      </c>
      <c r="K29" s="9" t="s">
        <v>496</v>
      </c>
      <c r="L29" s="9" t="s">
        <v>495</v>
      </c>
      <c r="M29" s="9" t="s">
        <v>500</v>
      </c>
      <c r="N29" s="62"/>
    </row>
    <row r="30" spans="1:14">
      <c r="A30" s="57" t="s">
        <v>403</v>
      </c>
      <c r="B30" s="57"/>
      <c r="C30" s="57"/>
      <c r="D30" s="57"/>
      <c r="E30" s="57"/>
      <c r="F30" s="9" t="s">
        <v>439</v>
      </c>
      <c r="G30" s="9" t="s">
        <v>440</v>
      </c>
      <c r="H30" s="9" t="s">
        <v>441</v>
      </c>
      <c r="I30" s="9" t="s">
        <v>442</v>
      </c>
      <c r="J30" s="9" t="s">
        <v>439</v>
      </c>
      <c r="K30" s="9" t="s">
        <v>498</v>
      </c>
      <c r="L30" s="9" t="s">
        <v>441</v>
      </c>
      <c r="M30" s="9" t="s">
        <v>499</v>
      </c>
      <c r="N30" s="62"/>
    </row>
    <row r="31" spans="1:14">
      <c r="A31" s="57" t="s">
        <v>404</v>
      </c>
      <c r="B31" s="57"/>
      <c r="C31" s="57"/>
      <c r="D31" s="57"/>
      <c r="E31" s="57"/>
      <c r="F31" s="9"/>
      <c r="G31" s="9"/>
      <c r="H31" s="9"/>
      <c r="I31" s="9"/>
      <c r="J31" s="9"/>
      <c r="K31" s="9"/>
      <c r="L31" s="9"/>
      <c r="M31" s="9"/>
      <c r="N31" s="9"/>
    </row>
    <row r="32" spans="1:14">
      <c r="A32" s="57" t="s">
        <v>405</v>
      </c>
      <c r="B32" s="57"/>
      <c r="C32" s="57"/>
      <c r="D32" s="57"/>
      <c r="E32" s="57"/>
      <c r="F32" s="61" t="s">
        <v>951</v>
      </c>
      <c r="G32" s="61"/>
      <c r="H32" s="61"/>
      <c r="I32" s="61"/>
      <c r="J32" s="61"/>
      <c r="K32" s="61"/>
      <c r="L32" s="61"/>
      <c r="M32" s="61"/>
      <c r="N32" s="61"/>
    </row>
    <row r="33" spans="1:14">
      <c r="A33" s="57"/>
      <c r="B33" s="57"/>
      <c r="C33" s="57"/>
      <c r="D33" s="57"/>
      <c r="E33" s="57"/>
      <c r="F33" s="61"/>
      <c r="G33" s="61"/>
      <c r="H33" s="61"/>
      <c r="I33" s="61"/>
      <c r="J33" s="61"/>
      <c r="K33" s="61"/>
      <c r="L33" s="61"/>
      <c r="M33" s="61"/>
      <c r="N33" s="61"/>
    </row>
  </sheetData>
  <mergeCells count="43">
    <mergeCell ref="A5:E5"/>
    <mergeCell ref="A4:E4"/>
    <mergeCell ref="B10:E10"/>
    <mergeCell ref="B11:E11"/>
    <mergeCell ref="C12:E12"/>
    <mergeCell ref="A10:A11"/>
    <mergeCell ref="B12:B14"/>
    <mergeCell ref="A12:A21"/>
    <mergeCell ref="A9:E9"/>
    <mergeCell ref="A8:E8"/>
    <mergeCell ref="A7:E7"/>
    <mergeCell ref="A22:A24"/>
    <mergeCell ref="B22:E22"/>
    <mergeCell ref="B23:E23"/>
    <mergeCell ref="B24:E24"/>
    <mergeCell ref="A6:E6"/>
    <mergeCell ref="C13:C14"/>
    <mergeCell ref="C16:C17"/>
    <mergeCell ref="C18:C21"/>
    <mergeCell ref="D18:D19"/>
    <mergeCell ref="D20:D21"/>
    <mergeCell ref="D13:E13"/>
    <mergeCell ref="D14:E14"/>
    <mergeCell ref="C15:E15"/>
    <mergeCell ref="D16:E16"/>
    <mergeCell ref="B15:B17"/>
    <mergeCell ref="B18:B21"/>
    <mergeCell ref="A2:N2"/>
    <mergeCell ref="A31:E31"/>
    <mergeCell ref="N4:N30"/>
    <mergeCell ref="F32:N33"/>
    <mergeCell ref="A32:E33"/>
    <mergeCell ref="A3:E3"/>
    <mergeCell ref="C26:E26"/>
    <mergeCell ref="C25:E25"/>
    <mergeCell ref="C27:E27"/>
    <mergeCell ref="C28:E28"/>
    <mergeCell ref="A29:E29"/>
    <mergeCell ref="A30:E30"/>
    <mergeCell ref="D17:E17"/>
    <mergeCell ref="B25:B26"/>
    <mergeCell ref="B27:B28"/>
    <mergeCell ref="A25:A28"/>
  </mergeCells>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23091-B18C-436B-8056-C5E2211332FE}">
  <dimension ref="A1:X6"/>
  <sheetViews>
    <sheetView zoomScaleNormal="100" workbookViewId="0">
      <selection activeCell="Y1" sqref="Y1"/>
    </sheetView>
  </sheetViews>
  <sheetFormatPr defaultColWidth="8.85546875" defaultRowHeight="15"/>
  <cols>
    <col min="1" max="1" width="14.28515625" bestFit="1" customWidth="1"/>
    <col min="2" max="2" width="5.7109375" customWidth="1"/>
    <col min="3" max="4" width="5.140625" customWidth="1"/>
    <col min="5" max="5" width="4.85546875" customWidth="1"/>
    <col min="6" max="6" width="5.140625" customWidth="1"/>
    <col min="7" max="7" width="5" customWidth="1"/>
    <col min="8" max="10" width="5.140625" customWidth="1"/>
    <col min="11" max="11" width="5" customWidth="1"/>
    <col min="12" max="12" width="5.42578125" customWidth="1"/>
    <col min="13" max="14" width="5.7109375" customWidth="1"/>
    <col min="15" max="16" width="5.85546875" customWidth="1"/>
    <col min="17" max="22" width="5.7109375" customWidth="1"/>
    <col min="23" max="23" width="5.42578125" customWidth="1"/>
  </cols>
  <sheetData>
    <row r="1" spans="1:24">
      <c r="A1" t="s">
        <v>5</v>
      </c>
    </row>
    <row r="2" spans="1:24">
      <c r="A2" s="58" t="s">
        <v>511</v>
      </c>
      <c r="B2" s="59"/>
      <c r="C2" s="59"/>
      <c r="D2" s="59"/>
      <c r="E2" s="59"/>
      <c r="F2" s="59"/>
      <c r="G2" s="59"/>
      <c r="H2" s="59"/>
      <c r="I2" s="59"/>
      <c r="J2" s="59"/>
      <c r="K2" s="59"/>
      <c r="L2" s="59"/>
      <c r="M2" s="59"/>
      <c r="N2" s="59"/>
      <c r="O2" s="59"/>
      <c r="P2" s="59"/>
      <c r="Q2" s="59"/>
      <c r="R2" s="59"/>
      <c r="S2" s="59"/>
      <c r="T2" s="59"/>
      <c r="U2" s="59"/>
      <c r="V2" s="59"/>
      <c r="W2" s="59"/>
      <c r="X2" s="60"/>
    </row>
    <row r="3" spans="1:24" ht="24" customHeight="1">
      <c r="A3" s="69"/>
      <c r="B3" s="69" t="s">
        <v>512</v>
      </c>
      <c r="C3" s="69"/>
      <c r="D3" s="69" t="s">
        <v>513</v>
      </c>
      <c r="E3" s="69"/>
      <c r="F3" s="69" t="s">
        <v>516</v>
      </c>
      <c r="G3" s="69"/>
      <c r="H3" s="69" t="s">
        <v>517</v>
      </c>
      <c r="I3" s="69"/>
      <c r="J3" s="69" t="s">
        <v>518</v>
      </c>
      <c r="K3" s="69"/>
      <c r="L3" s="69" t="s">
        <v>519</v>
      </c>
      <c r="M3" s="69"/>
      <c r="N3" s="69" t="s">
        <v>520</v>
      </c>
      <c r="O3" s="69"/>
      <c r="P3" s="69" t="s">
        <v>314</v>
      </c>
      <c r="Q3" s="69"/>
      <c r="R3" s="69" t="s">
        <v>521</v>
      </c>
      <c r="S3" s="69"/>
      <c r="T3" s="69" t="s">
        <v>431</v>
      </c>
      <c r="U3" s="69"/>
      <c r="V3" s="69" t="s">
        <v>522</v>
      </c>
      <c r="W3" s="69"/>
      <c r="X3" s="49" t="s">
        <v>523</v>
      </c>
    </row>
    <row r="4" spans="1:24" ht="25.5" customHeight="1">
      <c r="A4" s="69"/>
      <c r="B4" s="1" t="s">
        <v>514</v>
      </c>
      <c r="C4" s="1" t="s">
        <v>515</v>
      </c>
      <c r="D4" s="1" t="s">
        <v>514</v>
      </c>
      <c r="E4" s="1" t="s">
        <v>515</v>
      </c>
      <c r="F4" s="1" t="s">
        <v>514</v>
      </c>
      <c r="G4" s="1" t="s">
        <v>515</v>
      </c>
      <c r="H4" s="1" t="s">
        <v>514</v>
      </c>
      <c r="I4" s="1" t="s">
        <v>515</v>
      </c>
      <c r="J4" s="1" t="s">
        <v>514</v>
      </c>
      <c r="K4" s="1" t="s">
        <v>515</v>
      </c>
      <c r="L4" s="1" t="s">
        <v>514</v>
      </c>
      <c r="M4" s="1" t="s">
        <v>515</v>
      </c>
      <c r="N4" s="1" t="s">
        <v>514</v>
      </c>
      <c r="O4" s="1" t="s">
        <v>515</v>
      </c>
      <c r="P4" s="1" t="s">
        <v>514</v>
      </c>
      <c r="Q4" s="1" t="s">
        <v>515</v>
      </c>
      <c r="R4" s="1" t="s">
        <v>514</v>
      </c>
      <c r="S4" s="1" t="s">
        <v>515</v>
      </c>
      <c r="T4" s="1" t="s">
        <v>514</v>
      </c>
      <c r="U4" s="1" t="s">
        <v>515</v>
      </c>
      <c r="V4" s="1" t="s">
        <v>514</v>
      </c>
      <c r="W4" s="1" t="s">
        <v>515</v>
      </c>
      <c r="X4" s="49"/>
    </row>
    <row r="5" spans="1:24">
      <c r="A5" s="1" t="s">
        <v>524</v>
      </c>
      <c r="B5" s="1">
        <v>16.3</v>
      </c>
      <c r="C5" s="1">
        <v>4.5</v>
      </c>
      <c r="D5" s="1">
        <v>35.5</v>
      </c>
      <c r="E5" s="1">
        <v>9.8000000000000007</v>
      </c>
      <c r="F5" s="1">
        <v>4.26</v>
      </c>
      <c r="G5" s="1">
        <v>1.18</v>
      </c>
      <c r="H5" s="1">
        <v>6.4</v>
      </c>
      <c r="I5" s="1">
        <v>1.77</v>
      </c>
      <c r="J5" s="1">
        <v>21.6</v>
      </c>
      <c r="K5" s="1">
        <v>6</v>
      </c>
      <c r="L5" s="1">
        <v>10.3</v>
      </c>
      <c r="M5" s="1">
        <v>2.8</v>
      </c>
      <c r="N5" s="1">
        <v>17</v>
      </c>
      <c r="O5" s="1">
        <v>4.7</v>
      </c>
      <c r="P5" s="1">
        <v>2.09</v>
      </c>
      <c r="Q5" s="1">
        <v>5.8</v>
      </c>
      <c r="R5" s="1">
        <v>0.7</v>
      </c>
      <c r="S5" s="1">
        <v>0.01</v>
      </c>
      <c r="T5" s="1">
        <v>6.7</v>
      </c>
      <c r="U5" s="1">
        <v>1.8</v>
      </c>
      <c r="V5" s="1">
        <v>10.3</v>
      </c>
      <c r="W5" s="1">
        <v>2.86</v>
      </c>
      <c r="X5" s="34" t="s">
        <v>954</v>
      </c>
    </row>
    <row r="6" spans="1:24">
      <c r="A6" s="1" t="s">
        <v>525</v>
      </c>
      <c r="B6" s="1">
        <v>14.5</v>
      </c>
      <c r="C6" s="1">
        <v>4</v>
      </c>
      <c r="D6" s="1">
        <v>31.9</v>
      </c>
      <c r="E6" s="1">
        <v>8.8000000000000007</v>
      </c>
      <c r="F6" s="1">
        <v>9.9</v>
      </c>
      <c r="G6" s="1">
        <v>2.7</v>
      </c>
      <c r="H6" s="1">
        <v>7.8</v>
      </c>
      <c r="I6" s="1">
        <v>2.1</v>
      </c>
      <c r="J6" s="58" t="s">
        <v>952</v>
      </c>
      <c r="K6" s="60"/>
      <c r="L6" s="1">
        <v>4.4000000000000004</v>
      </c>
      <c r="M6" s="1">
        <v>1</v>
      </c>
      <c r="N6" s="70" t="s">
        <v>526</v>
      </c>
      <c r="O6" s="70"/>
      <c r="P6" s="1">
        <v>19.2</v>
      </c>
      <c r="Q6" s="1">
        <v>5.3</v>
      </c>
      <c r="R6" s="1">
        <v>7.1</v>
      </c>
      <c r="S6" s="1">
        <v>1.9</v>
      </c>
      <c r="T6" s="19"/>
      <c r="U6" s="21"/>
      <c r="V6" s="1">
        <v>28.4</v>
      </c>
      <c r="W6" s="1">
        <v>7.85</v>
      </c>
      <c r="X6" s="9" t="s">
        <v>953</v>
      </c>
    </row>
  </sheetData>
  <mergeCells count="16">
    <mergeCell ref="A2:X2"/>
    <mergeCell ref="R3:S3"/>
    <mergeCell ref="T3:U3"/>
    <mergeCell ref="V3:W3"/>
    <mergeCell ref="N6:O6"/>
    <mergeCell ref="A3:A4"/>
    <mergeCell ref="X3:X4"/>
    <mergeCell ref="B3:C3"/>
    <mergeCell ref="D3:E3"/>
    <mergeCell ref="F3:G3"/>
    <mergeCell ref="H3:I3"/>
    <mergeCell ref="J3:K3"/>
    <mergeCell ref="L3:M3"/>
    <mergeCell ref="N3:O3"/>
    <mergeCell ref="P3:Q3"/>
    <mergeCell ref="J6:K6"/>
  </mergeCells>
  <phoneticPr fontId="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3A7E-8045-4BBE-BBD9-2B1A8CDB6F6D}">
  <dimension ref="A1:X5"/>
  <sheetViews>
    <sheetView topLeftCell="M1" workbookViewId="0">
      <selection activeCell="Y1" sqref="Y1"/>
    </sheetView>
  </sheetViews>
  <sheetFormatPr defaultColWidth="8.85546875" defaultRowHeight="15"/>
  <cols>
    <col min="1" max="1" width="14.140625" customWidth="1"/>
    <col min="2" max="4" width="6" customWidth="1"/>
    <col min="5" max="5" width="5.85546875" customWidth="1"/>
    <col min="6" max="6" width="6.42578125" customWidth="1"/>
    <col min="7" max="7" width="5.85546875" customWidth="1"/>
    <col min="8" max="8" width="5.42578125" customWidth="1"/>
    <col min="9" max="9" width="6" customWidth="1"/>
    <col min="10" max="12" width="6.140625" customWidth="1"/>
    <col min="13" max="13" width="5.85546875" customWidth="1"/>
    <col min="14" max="14" width="5.42578125" customWidth="1"/>
    <col min="15" max="15" width="5.7109375" customWidth="1"/>
    <col min="16" max="16" width="5.28515625" customWidth="1"/>
    <col min="17" max="17" width="5.7109375" customWidth="1"/>
    <col min="18" max="18" width="6" customWidth="1"/>
    <col min="19" max="19" width="5.42578125" customWidth="1"/>
    <col min="20" max="20" width="5.28515625" customWidth="1"/>
    <col min="21" max="21" width="5.42578125" customWidth="1"/>
    <col min="22" max="23" width="6.140625" customWidth="1"/>
  </cols>
  <sheetData>
    <row r="1" spans="1:24">
      <c r="A1" s="69" t="s">
        <v>527</v>
      </c>
      <c r="B1" s="69"/>
      <c r="C1" s="69"/>
      <c r="D1" s="69"/>
      <c r="E1" s="69"/>
      <c r="F1" s="69"/>
      <c r="G1" s="69"/>
      <c r="H1" s="69"/>
      <c r="I1" s="69"/>
      <c r="J1" s="69"/>
      <c r="K1" s="69"/>
      <c r="L1" s="69"/>
      <c r="M1" s="69"/>
      <c r="N1" s="69"/>
      <c r="O1" s="69"/>
      <c r="P1" s="69"/>
      <c r="Q1" s="69"/>
      <c r="R1" s="69"/>
      <c r="S1" s="69"/>
      <c r="T1" s="69"/>
      <c r="U1" s="69"/>
      <c r="V1" s="69"/>
      <c r="W1" s="69"/>
      <c r="X1" s="69"/>
    </row>
    <row r="2" spans="1:24" ht="26.25" customHeight="1">
      <c r="A2" s="69"/>
      <c r="B2" s="58" t="s">
        <v>528</v>
      </c>
      <c r="C2" s="60"/>
      <c r="D2" s="58" t="s">
        <v>529</v>
      </c>
      <c r="E2" s="60"/>
      <c r="F2" s="1" t="s">
        <v>530</v>
      </c>
      <c r="G2" s="1"/>
      <c r="H2" s="58" t="s">
        <v>531</v>
      </c>
      <c r="I2" s="60"/>
      <c r="J2" s="58" t="s">
        <v>532</v>
      </c>
      <c r="K2" s="60"/>
      <c r="L2" s="58" t="s">
        <v>533</v>
      </c>
      <c r="M2" s="60"/>
      <c r="N2" s="58" t="s">
        <v>534</v>
      </c>
      <c r="O2" s="60"/>
      <c r="P2" s="58" t="s">
        <v>535</v>
      </c>
      <c r="Q2" s="60"/>
      <c r="R2" s="58" t="s">
        <v>536</v>
      </c>
      <c r="S2" s="60"/>
      <c r="T2" s="58" t="s">
        <v>537</v>
      </c>
      <c r="U2" s="60"/>
      <c r="V2" s="58" t="s">
        <v>538</v>
      </c>
      <c r="W2" s="60"/>
      <c r="X2" s="1" t="s">
        <v>539</v>
      </c>
    </row>
    <row r="3" spans="1:24" ht="27" customHeight="1">
      <c r="A3" s="69"/>
      <c r="B3" s="1" t="s">
        <v>514</v>
      </c>
      <c r="C3" s="1" t="s">
        <v>515</v>
      </c>
      <c r="D3" s="1" t="s">
        <v>514</v>
      </c>
      <c r="E3" s="1" t="s">
        <v>515</v>
      </c>
      <c r="F3" s="1" t="s">
        <v>514</v>
      </c>
      <c r="G3" s="1" t="s">
        <v>515</v>
      </c>
      <c r="H3" s="1" t="s">
        <v>514</v>
      </c>
      <c r="I3" s="1" t="s">
        <v>515</v>
      </c>
      <c r="J3" s="1" t="s">
        <v>514</v>
      </c>
      <c r="K3" s="1" t="s">
        <v>515</v>
      </c>
      <c r="L3" s="1" t="s">
        <v>514</v>
      </c>
      <c r="M3" s="1" t="s">
        <v>515</v>
      </c>
      <c r="N3" s="1" t="s">
        <v>514</v>
      </c>
      <c r="O3" s="1" t="s">
        <v>515</v>
      </c>
      <c r="P3" s="1" t="s">
        <v>514</v>
      </c>
      <c r="Q3" s="1" t="s">
        <v>515</v>
      </c>
      <c r="R3" s="1" t="s">
        <v>514</v>
      </c>
      <c r="S3" s="1" t="s">
        <v>515</v>
      </c>
      <c r="T3" s="1" t="s">
        <v>514</v>
      </c>
      <c r="U3" s="1" t="s">
        <v>515</v>
      </c>
      <c r="V3" s="1" t="s">
        <v>514</v>
      </c>
      <c r="W3" s="1" t="s">
        <v>515</v>
      </c>
      <c r="X3" s="5" t="s">
        <v>540</v>
      </c>
    </row>
    <row r="4" spans="1:24">
      <c r="A4" s="1" t="s">
        <v>541</v>
      </c>
      <c r="B4" s="1">
        <v>150</v>
      </c>
      <c r="C4" s="1">
        <v>41.7</v>
      </c>
      <c r="D4" s="1">
        <v>42.6</v>
      </c>
      <c r="E4" s="1">
        <v>11.8</v>
      </c>
      <c r="F4" s="1">
        <v>21.3</v>
      </c>
      <c r="G4" s="1">
        <v>5.9</v>
      </c>
      <c r="H4" s="1">
        <v>21.3</v>
      </c>
      <c r="I4" s="1">
        <v>5.9</v>
      </c>
      <c r="J4" s="1">
        <v>1.4</v>
      </c>
      <c r="K4" s="1">
        <v>0.3</v>
      </c>
      <c r="L4" s="1">
        <v>7.1</v>
      </c>
      <c r="M4" s="1">
        <v>1.9</v>
      </c>
      <c r="N4" s="1">
        <v>42.6</v>
      </c>
      <c r="O4" s="1">
        <v>4.8</v>
      </c>
      <c r="P4" s="1">
        <v>7.1</v>
      </c>
      <c r="Q4" s="1">
        <v>1.9</v>
      </c>
      <c r="R4" s="1">
        <v>2.1</v>
      </c>
      <c r="S4" s="1">
        <v>5.9</v>
      </c>
      <c r="T4" s="1">
        <v>64.3</v>
      </c>
      <c r="U4" s="1">
        <v>17.8</v>
      </c>
      <c r="V4" s="19"/>
      <c r="W4" s="21"/>
      <c r="X4" s="1"/>
    </row>
    <row r="5" spans="1:24">
      <c r="A5" s="1" t="s">
        <v>542</v>
      </c>
      <c r="B5" s="1">
        <v>178</v>
      </c>
      <c r="C5" s="1">
        <v>49.6</v>
      </c>
      <c r="D5" s="1">
        <v>42.6</v>
      </c>
      <c r="E5" s="1">
        <v>11.8</v>
      </c>
      <c r="F5" s="1">
        <v>24.9</v>
      </c>
      <c r="G5" s="1">
        <v>6.4</v>
      </c>
      <c r="H5" s="1">
        <v>14.2</v>
      </c>
      <c r="I5" s="1">
        <v>3.9</v>
      </c>
      <c r="J5" s="1">
        <v>7.1</v>
      </c>
      <c r="K5" s="1">
        <v>1.9</v>
      </c>
      <c r="L5" s="1">
        <v>7.1</v>
      </c>
      <c r="M5" s="1">
        <v>1.9</v>
      </c>
      <c r="N5" s="19"/>
      <c r="O5" s="20"/>
      <c r="P5" s="20"/>
      <c r="Q5" s="20"/>
      <c r="R5" s="20"/>
      <c r="S5" s="20"/>
      <c r="T5" s="20"/>
      <c r="U5" s="21"/>
      <c r="V5" s="1">
        <v>85.5</v>
      </c>
      <c r="W5" s="1">
        <v>23.7</v>
      </c>
      <c r="X5" s="1"/>
    </row>
  </sheetData>
  <mergeCells count="12">
    <mergeCell ref="A2:A3"/>
    <mergeCell ref="A1:X1"/>
    <mergeCell ref="J2:K2"/>
    <mergeCell ref="H2:I2"/>
    <mergeCell ref="L2:M2"/>
    <mergeCell ref="N2:O2"/>
    <mergeCell ref="P2:Q2"/>
    <mergeCell ref="R2:S2"/>
    <mergeCell ref="T2:U2"/>
    <mergeCell ref="V2:W2"/>
    <mergeCell ref="D2:E2"/>
    <mergeCell ref="B2:C2"/>
  </mergeCells>
  <phoneticPr fontId="1"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6396E-34E2-48B1-8465-9837C5327019}">
  <dimension ref="A1:I10"/>
  <sheetViews>
    <sheetView workbookViewId="0">
      <selection activeCell="G1" sqref="G1"/>
    </sheetView>
  </sheetViews>
  <sheetFormatPr defaultColWidth="8.85546875" defaultRowHeight="15"/>
  <cols>
    <col min="1" max="1" width="25.7109375" bestFit="1" customWidth="1"/>
    <col min="2" max="3" width="8.42578125" bestFit="1" customWidth="1"/>
    <col min="4" max="4" width="10.28515625" bestFit="1" customWidth="1"/>
    <col min="5" max="5" width="17.28515625" bestFit="1" customWidth="1"/>
    <col min="6" max="6" width="10.28515625" customWidth="1"/>
    <col min="7" max="7" width="3" bestFit="1" customWidth="1"/>
    <col min="9" max="9" width="10" bestFit="1" customWidth="1"/>
  </cols>
  <sheetData>
    <row r="1" spans="1:9">
      <c r="A1" t="s">
        <v>6</v>
      </c>
    </row>
    <row r="2" spans="1:9">
      <c r="A2" s="56" t="s">
        <v>543</v>
      </c>
      <c r="B2" s="56"/>
      <c r="C2" s="56"/>
      <c r="D2" s="56"/>
      <c r="E2" s="56"/>
      <c r="F2" s="56"/>
    </row>
    <row r="3" spans="1:9" ht="30">
      <c r="A3" s="23" t="s">
        <v>544</v>
      </c>
      <c r="B3" s="23" t="s">
        <v>551</v>
      </c>
      <c r="C3" s="23" t="s">
        <v>552</v>
      </c>
      <c r="D3" s="23" t="s">
        <v>342</v>
      </c>
      <c r="E3" s="23" t="s">
        <v>553</v>
      </c>
      <c r="F3" s="30" t="s">
        <v>554</v>
      </c>
    </row>
    <row r="4" spans="1:9">
      <c r="A4" s="23" t="s">
        <v>545</v>
      </c>
      <c r="B4" s="23">
        <v>117</v>
      </c>
      <c r="C4" s="23">
        <v>54</v>
      </c>
      <c r="D4" s="23">
        <v>25400</v>
      </c>
      <c r="E4" s="24">
        <f>C4/B4</f>
        <v>0.46153846153846156</v>
      </c>
      <c r="F4" s="23">
        <v>470</v>
      </c>
      <c r="I4" s="12"/>
    </row>
    <row r="5" spans="1:9">
      <c r="A5" s="23" t="s">
        <v>969</v>
      </c>
      <c r="B5" s="23">
        <v>47.5</v>
      </c>
      <c r="C5" s="23">
        <v>15</v>
      </c>
      <c r="D5" s="23">
        <v>4200</v>
      </c>
      <c r="E5" s="24">
        <f t="shared" ref="E5:E10" si="0">C5/B5</f>
        <v>0.31578947368421051</v>
      </c>
      <c r="F5" s="23">
        <v>270</v>
      </c>
      <c r="I5" s="12"/>
    </row>
    <row r="6" spans="1:9">
      <c r="A6" s="23" t="s">
        <v>546</v>
      </c>
      <c r="B6" s="23">
        <v>75.599999999999994</v>
      </c>
      <c r="C6" s="23">
        <v>56</v>
      </c>
      <c r="D6" s="23">
        <v>2786</v>
      </c>
      <c r="E6" s="24">
        <f t="shared" si="0"/>
        <v>0.74074074074074081</v>
      </c>
      <c r="F6" s="23">
        <v>49.7</v>
      </c>
      <c r="I6" s="12"/>
    </row>
    <row r="7" spans="1:9">
      <c r="A7" s="23" t="s">
        <v>547</v>
      </c>
      <c r="B7" s="23">
        <v>77.5</v>
      </c>
      <c r="C7" s="23">
        <v>43</v>
      </c>
      <c r="D7" s="23">
        <v>19080</v>
      </c>
      <c r="E7" s="24">
        <f t="shared" si="0"/>
        <v>0.55483870967741933</v>
      </c>
      <c r="F7" s="23">
        <v>443</v>
      </c>
      <c r="I7" s="12"/>
    </row>
    <row r="8" spans="1:9">
      <c r="A8" s="23" t="s">
        <v>548</v>
      </c>
      <c r="B8" s="23">
        <v>69</v>
      </c>
      <c r="C8" s="23">
        <v>51</v>
      </c>
      <c r="D8" s="23">
        <v>12120</v>
      </c>
      <c r="E8" s="24">
        <f t="shared" si="0"/>
        <v>0.73913043478260865</v>
      </c>
      <c r="F8" s="23">
        <v>237</v>
      </c>
      <c r="I8" s="12"/>
    </row>
    <row r="9" spans="1:9">
      <c r="A9" s="23" t="s">
        <v>549</v>
      </c>
      <c r="B9" s="23">
        <v>61</v>
      </c>
      <c r="C9" s="23">
        <v>55</v>
      </c>
      <c r="D9" s="23">
        <v>34550</v>
      </c>
      <c r="E9" s="24">
        <f t="shared" si="0"/>
        <v>0.90163934426229508</v>
      </c>
      <c r="F9" s="23">
        <v>628</v>
      </c>
      <c r="I9" s="12"/>
    </row>
    <row r="10" spans="1:9">
      <c r="A10" s="23" t="s">
        <v>550</v>
      </c>
      <c r="B10" s="23">
        <v>69</v>
      </c>
      <c r="C10" s="23">
        <v>63</v>
      </c>
      <c r="D10" s="23">
        <v>25990</v>
      </c>
      <c r="E10" s="24">
        <f t="shared" si="0"/>
        <v>0.91304347826086951</v>
      </c>
      <c r="F10" s="23">
        <v>412</v>
      </c>
      <c r="I10" s="12"/>
    </row>
  </sheetData>
  <mergeCells count="1">
    <mergeCell ref="A2:F2"/>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EF9DD-AAFA-4388-AEED-6D34A99C4DD0}">
  <dimension ref="A1:D19"/>
  <sheetViews>
    <sheetView workbookViewId="0">
      <selection activeCell="E1" sqref="E1"/>
    </sheetView>
  </sheetViews>
  <sheetFormatPr defaultColWidth="8.85546875" defaultRowHeight="15"/>
  <cols>
    <col min="1" max="1" width="6.140625" customWidth="1"/>
    <col min="2" max="2" width="17.7109375" customWidth="1"/>
    <col min="3" max="3" width="11.85546875" customWidth="1"/>
  </cols>
  <sheetData>
    <row r="1" spans="1:4">
      <c r="A1" t="s">
        <v>7</v>
      </c>
    </row>
    <row r="2" spans="1:4">
      <c r="A2" s="58" t="s">
        <v>555</v>
      </c>
      <c r="B2" s="59"/>
      <c r="C2" s="59"/>
      <c r="D2" s="60"/>
    </row>
    <row r="3" spans="1:4">
      <c r="A3" s="1" t="s">
        <v>274</v>
      </c>
      <c r="B3" s="1"/>
      <c r="C3" s="1" t="s">
        <v>557</v>
      </c>
      <c r="D3" s="1" t="s">
        <v>300</v>
      </c>
    </row>
    <row r="4" spans="1:4">
      <c r="A4" s="69" t="s">
        <v>556</v>
      </c>
      <c r="B4" s="69"/>
      <c r="C4" s="1">
        <v>104332.3</v>
      </c>
      <c r="D4" s="26"/>
    </row>
    <row r="5" spans="1:4">
      <c r="A5" s="72" t="s">
        <v>558</v>
      </c>
      <c r="B5" s="1" t="s">
        <v>559</v>
      </c>
      <c r="C5" s="1">
        <v>1612.5</v>
      </c>
      <c r="D5" s="27"/>
    </row>
    <row r="6" spans="1:4">
      <c r="A6" s="72"/>
      <c r="B6" s="1" t="s">
        <v>560</v>
      </c>
      <c r="C6" s="3">
        <v>1.54E-2</v>
      </c>
      <c r="D6" s="27"/>
    </row>
    <row r="7" spans="1:4">
      <c r="A7" s="72"/>
      <c r="B7" s="1" t="s">
        <v>561</v>
      </c>
      <c r="C7" s="1">
        <v>74132.12</v>
      </c>
      <c r="D7" s="27"/>
    </row>
    <row r="8" spans="1:4">
      <c r="A8" s="72"/>
      <c r="B8" s="1" t="s">
        <v>562</v>
      </c>
      <c r="C8" s="4">
        <v>0.71</v>
      </c>
      <c r="D8" s="27"/>
    </row>
    <row r="9" spans="1:4">
      <c r="A9" s="72"/>
      <c r="B9" s="1" t="s">
        <v>563</v>
      </c>
      <c r="C9" s="1">
        <v>28587.68</v>
      </c>
      <c r="D9" s="27"/>
    </row>
    <row r="10" spans="1:4">
      <c r="A10" s="72"/>
      <c r="B10" s="1" t="s">
        <v>564</v>
      </c>
      <c r="C10" s="3">
        <v>0.27400000000000002</v>
      </c>
      <c r="D10" s="27"/>
    </row>
    <row r="11" spans="1:4">
      <c r="A11" s="72" t="s">
        <v>565</v>
      </c>
      <c r="B11" s="1" t="s">
        <v>566</v>
      </c>
      <c r="C11" s="1">
        <v>1149</v>
      </c>
      <c r="D11" s="27"/>
    </row>
    <row r="12" spans="1:4">
      <c r="A12" s="72"/>
      <c r="B12" s="1" t="s">
        <v>567</v>
      </c>
      <c r="C12" s="1">
        <v>951</v>
      </c>
      <c r="D12" s="27"/>
    </row>
    <row r="13" spans="1:4">
      <c r="A13" s="72"/>
      <c r="B13" s="1" t="s">
        <v>568</v>
      </c>
      <c r="C13" s="1">
        <v>272.8</v>
      </c>
      <c r="D13" s="27"/>
    </row>
    <row r="14" spans="1:4">
      <c r="A14" s="72"/>
      <c r="B14" s="1" t="s">
        <v>560</v>
      </c>
      <c r="C14" s="3">
        <v>3.0000000000000001E-3</v>
      </c>
      <c r="D14" s="27"/>
    </row>
    <row r="15" spans="1:4">
      <c r="A15" s="69" t="s">
        <v>569</v>
      </c>
      <c r="B15" s="69"/>
      <c r="C15" s="1">
        <v>129829.25</v>
      </c>
      <c r="D15" s="27"/>
    </row>
    <row r="16" spans="1:4">
      <c r="A16" s="71" t="s">
        <v>570</v>
      </c>
      <c r="B16" s="1" t="s">
        <v>571</v>
      </c>
      <c r="C16" s="1">
        <v>1007</v>
      </c>
      <c r="D16" s="27"/>
    </row>
    <row r="17" spans="1:4">
      <c r="A17" s="71"/>
      <c r="B17" s="1" t="s">
        <v>572</v>
      </c>
      <c r="C17" s="1">
        <v>984</v>
      </c>
      <c r="D17" s="27"/>
    </row>
    <row r="18" spans="1:4">
      <c r="A18" s="71"/>
      <c r="B18" s="1" t="s">
        <v>573</v>
      </c>
      <c r="C18" s="1">
        <v>1991</v>
      </c>
      <c r="D18" s="27"/>
    </row>
    <row r="19" spans="1:4">
      <c r="A19" s="71"/>
      <c r="B19" s="1" t="s">
        <v>574</v>
      </c>
      <c r="C19" s="3">
        <v>1.4999999999999999E-2</v>
      </c>
      <c r="D19" s="28"/>
    </row>
  </sheetData>
  <mergeCells count="6">
    <mergeCell ref="A16:A19"/>
    <mergeCell ref="A2:D2"/>
    <mergeCell ref="A4:B4"/>
    <mergeCell ref="A5:A10"/>
    <mergeCell ref="A11:A14"/>
    <mergeCell ref="A15:B15"/>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FA89C-C444-4EE9-BD7C-4797F354452E}">
  <dimension ref="A1:F32"/>
  <sheetViews>
    <sheetView workbookViewId="0">
      <selection activeCell="G1" sqref="G1"/>
    </sheetView>
  </sheetViews>
  <sheetFormatPr defaultColWidth="8.85546875" defaultRowHeight="15"/>
  <cols>
    <col min="3" max="3" width="16" customWidth="1"/>
    <col min="6" max="6" width="12.85546875" customWidth="1"/>
  </cols>
  <sheetData>
    <row r="1" spans="1:6">
      <c r="A1" t="s">
        <v>8</v>
      </c>
    </row>
    <row r="2" spans="1:6">
      <c r="A2" s="46" t="s">
        <v>576</v>
      </c>
      <c r="B2" s="47"/>
      <c r="C2" s="47"/>
      <c r="D2" s="47"/>
      <c r="E2" s="47"/>
      <c r="F2" s="48"/>
    </row>
    <row r="3" spans="1:6">
      <c r="A3" s="57" t="s">
        <v>577</v>
      </c>
      <c r="B3" s="57"/>
      <c r="C3" s="9" t="s">
        <v>578</v>
      </c>
      <c r="D3" s="9" t="s">
        <v>579</v>
      </c>
      <c r="E3" s="9" t="s">
        <v>580</v>
      </c>
      <c r="F3" s="9" t="s">
        <v>300</v>
      </c>
    </row>
    <row r="4" spans="1:6">
      <c r="A4" s="62" t="s">
        <v>581</v>
      </c>
      <c r="B4" s="57" t="s">
        <v>582</v>
      </c>
      <c r="C4" s="57"/>
      <c r="D4" s="57">
        <v>3700</v>
      </c>
      <c r="E4" s="57"/>
      <c r="F4" s="35"/>
    </row>
    <row r="5" spans="1:6">
      <c r="A5" s="62"/>
      <c r="B5" s="57" t="s">
        <v>583</v>
      </c>
      <c r="C5" s="9" t="s">
        <v>609</v>
      </c>
      <c r="D5" s="57">
        <v>8375</v>
      </c>
      <c r="E5" s="57"/>
      <c r="F5" s="36"/>
    </row>
    <row r="6" spans="1:6">
      <c r="A6" s="62"/>
      <c r="B6" s="57"/>
      <c r="C6" s="9" t="s">
        <v>610</v>
      </c>
      <c r="D6" s="57">
        <v>6420</v>
      </c>
      <c r="E6" s="57"/>
      <c r="F6" s="36"/>
    </row>
    <row r="7" spans="1:6">
      <c r="A7" s="62"/>
      <c r="B7" s="57" t="s">
        <v>290</v>
      </c>
      <c r="C7" s="57"/>
      <c r="D7" s="57">
        <v>14795</v>
      </c>
      <c r="E7" s="57"/>
      <c r="F7" s="36"/>
    </row>
    <row r="8" spans="1:6">
      <c r="A8" s="57" t="s">
        <v>584</v>
      </c>
      <c r="B8" s="57"/>
      <c r="C8" s="57"/>
      <c r="D8" s="57">
        <v>169497</v>
      </c>
      <c r="E8" s="57"/>
      <c r="F8" s="37"/>
    </row>
    <row r="9" spans="1:6">
      <c r="A9" s="62" t="s">
        <v>585</v>
      </c>
      <c r="B9" s="57" t="s">
        <v>586</v>
      </c>
      <c r="C9" s="57"/>
      <c r="D9" s="57" t="s">
        <v>611</v>
      </c>
      <c r="E9" s="57"/>
      <c r="F9" s="9" t="s">
        <v>615</v>
      </c>
    </row>
    <row r="10" spans="1:6">
      <c r="A10" s="62"/>
      <c r="B10" s="57" t="s">
        <v>587</v>
      </c>
      <c r="C10" s="57"/>
      <c r="D10" s="57" t="s">
        <v>612</v>
      </c>
      <c r="E10" s="57"/>
      <c r="F10" s="9" t="s">
        <v>615</v>
      </c>
    </row>
    <row r="11" spans="1:6">
      <c r="A11" s="62"/>
      <c r="B11" s="57" t="s">
        <v>588</v>
      </c>
      <c r="C11" s="57"/>
      <c r="D11" s="74">
        <v>1.35</v>
      </c>
      <c r="E11" s="57"/>
      <c r="F11" s="35"/>
    </row>
    <row r="12" spans="1:6">
      <c r="A12" s="62"/>
      <c r="B12" s="57" t="s">
        <v>589</v>
      </c>
      <c r="C12" s="57"/>
      <c r="D12" s="57" t="s">
        <v>613</v>
      </c>
      <c r="E12" s="57"/>
      <c r="F12" s="36"/>
    </row>
    <row r="13" spans="1:6">
      <c r="A13" s="62"/>
      <c r="B13" s="57" t="s">
        <v>622</v>
      </c>
      <c r="C13" s="57"/>
      <c r="D13" s="57" t="s">
        <v>614</v>
      </c>
      <c r="E13" s="57"/>
      <c r="F13" s="36"/>
    </row>
    <row r="14" spans="1:6">
      <c r="A14" s="62"/>
      <c r="B14" s="57" t="s">
        <v>588</v>
      </c>
      <c r="C14" s="57"/>
      <c r="D14" s="73">
        <v>7.7809999999999997</v>
      </c>
      <c r="E14" s="73"/>
      <c r="F14" s="36"/>
    </row>
    <row r="15" spans="1:6">
      <c r="A15" s="62"/>
      <c r="B15" s="57" t="s">
        <v>590</v>
      </c>
      <c r="C15" s="57"/>
      <c r="D15" s="57" t="s">
        <v>616</v>
      </c>
      <c r="E15" s="57"/>
      <c r="F15" s="36"/>
    </row>
    <row r="16" spans="1:6">
      <c r="A16" s="62"/>
      <c r="B16" s="57" t="s">
        <v>591</v>
      </c>
      <c r="C16" s="57"/>
      <c r="D16" s="57" t="s">
        <v>617</v>
      </c>
      <c r="E16" s="57"/>
      <c r="F16" s="36"/>
    </row>
    <row r="17" spans="1:6">
      <c r="A17" s="62" t="s">
        <v>592</v>
      </c>
      <c r="B17" s="57" t="s">
        <v>593</v>
      </c>
      <c r="C17" s="57"/>
      <c r="D17" s="57" t="s">
        <v>618</v>
      </c>
      <c r="E17" s="57"/>
      <c r="F17" s="36"/>
    </row>
    <row r="18" spans="1:6">
      <c r="A18" s="62"/>
      <c r="B18" s="57" t="s">
        <v>594</v>
      </c>
      <c r="C18" s="57"/>
      <c r="D18" s="57" t="s">
        <v>619</v>
      </c>
      <c r="E18" s="57"/>
      <c r="F18" s="36"/>
    </row>
    <row r="19" spans="1:6">
      <c r="A19" s="62"/>
      <c r="B19" s="57" t="s">
        <v>595</v>
      </c>
      <c r="C19" s="57"/>
      <c r="D19" s="57"/>
      <c r="E19" s="57"/>
      <c r="F19" s="36"/>
    </row>
    <row r="20" spans="1:6">
      <c r="A20" s="62"/>
      <c r="B20" s="57" t="s">
        <v>596</v>
      </c>
      <c r="C20" s="57"/>
      <c r="D20" s="57" t="s">
        <v>620</v>
      </c>
      <c r="E20" s="57"/>
      <c r="F20" s="36"/>
    </row>
    <row r="21" spans="1:6">
      <c r="A21" s="62"/>
      <c r="B21" s="57" t="s">
        <v>597</v>
      </c>
      <c r="C21" s="57"/>
      <c r="D21" s="57" t="s">
        <v>621</v>
      </c>
      <c r="E21" s="57"/>
      <c r="F21" s="36"/>
    </row>
    <row r="22" spans="1:6">
      <c r="A22" s="62"/>
      <c r="B22" s="57" t="s">
        <v>600</v>
      </c>
      <c r="C22" s="57"/>
      <c r="D22" s="57">
        <v>2965.8</v>
      </c>
      <c r="E22" s="57"/>
      <c r="F22" s="36"/>
    </row>
    <row r="23" spans="1:6">
      <c r="A23" s="62"/>
      <c r="B23" s="57" t="s">
        <v>599</v>
      </c>
      <c r="C23" s="57"/>
      <c r="D23" s="57">
        <v>3274</v>
      </c>
      <c r="E23" s="57"/>
      <c r="F23" s="36"/>
    </row>
    <row r="24" spans="1:6">
      <c r="A24" s="62"/>
      <c r="B24" s="57" t="s">
        <v>598</v>
      </c>
      <c r="C24" s="57"/>
      <c r="D24" s="73">
        <v>1.1040000000000001</v>
      </c>
      <c r="E24" s="73"/>
      <c r="F24" s="36"/>
    </row>
    <row r="25" spans="1:6">
      <c r="A25" s="68" t="s">
        <v>601</v>
      </c>
      <c r="B25" s="57" t="s">
        <v>602</v>
      </c>
      <c r="C25" s="57"/>
      <c r="D25" s="57">
        <v>8.09</v>
      </c>
      <c r="E25" s="57"/>
      <c r="F25" s="36"/>
    </row>
    <row r="26" spans="1:6">
      <c r="A26" s="68"/>
      <c r="B26" s="57" t="s">
        <v>603</v>
      </c>
      <c r="C26" s="57"/>
      <c r="D26" s="57">
        <v>6.22</v>
      </c>
      <c r="E26" s="57"/>
      <c r="F26" s="36"/>
    </row>
    <row r="27" spans="1:6">
      <c r="A27" s="68"/>
      <c r="B27" s="57" t="s">
        <v>588</v>
      </c>
      <c r="C27" s="57"/>
      <c r="D27" s="74">
        <v>1.3</v>
      </c>
      <c r="E27" s="74"/>
      <c r="F27" s="36"/>
    </row>
    <row r="28" spans="1:6">
      <c r="A28" s="68"/>
      <c r="B28" s="57" t="s">
        <v>604</v>
      </c>
      <c r="C28" s="57"/>
      <c r="D28" s="57">
        <v>45.42</v>
      </c>
      <c r="E28" s="57"/>
      <c r="F28" s="36"/>
    </row>
    <row r="29" spans="1:6">
      <c r="A29" s="68"/>
      <c r="B29" s="57" t="s">
        <v>605</v>
      </c>
      <c r="C29" s="57"/>
      <c r="D29" s="57">
        <v>14.52</v>
      </c>
      <c r="E29" s="57"/>
      <c r="F29" s="36"/>
    </row>
    <row r="30" spans="1:6">
      <c r="A30" s="68"/>
      <c r="B30" s="57" t="s">
        <v>606</v>
      </c>
      <c r="C30" s="57"/>
      <c r="D30" s="73">
        <v>3.1280000000000001</v>
      </c>
      <c r="E30" s="57"/>
      <c r="F30" s="36"/>
    </row>
    <row r="31" spans="1:6">
      <c r="A31" s="68"/>
      <c r="B31" s="57" t="s">
        <v>607</v>
      </c>
      <c r="C31" s="57"/>
      <c r="D31" s="57">
        <v>145893</v>
      </c>
      <c r="E31" s="57"/>
      <c r="F31" s="36"/>
    </row>
    <row r="32" spans="1:6">
      <c r="A32" s="68"/>
      <c r="B32" s="57" t="s">
        <v>608</v>
      </c>
      <c r="C32" s="57"/>
      <c r="D32" s="57">
        <v>63911</v>
      </c>
      <c r="E32" s="57"/>
      <c r="F32" s="37"/>
    </row>
  </sheetData>
  <mergeCells count="63">
    <mergeCell ref="B14:C14"/>
    <mergeCell ref="A3:B3"/>
    <mergeCell ref="A4:A7"/>
    <mergeCell ref="B5:B6"/>
    <mergeCell ref="A8:C8"/>
    <mergeCell ref="B4:C4"/>
    <mergeCell ref="B7:C7"/>
    <mergeCell ref="B15:C15"/>
    <mergeCell ref="A17:A24"/>
    <mergeCell ref="B17:C17"/>
    <mergeCell ref="B18:C18"/>
    <mergeCell ref="B19:C19"/>
    <mergeCell ref="B20:C20"/>
    <mergeCell ref="B21:C21"/>
    <mergeCell ref="B22:C22"/>
    <mergeCell ref="B23:C23"/>
    <mergeCell ref="B24:C24"/>
    <mergeCell ref="B16:C16"/>
    <mergeCell ref="A9:A16"/>
    <mergeCell ref="B9:C9"/>
    <mergeCell ref="B10:C10"/>
    <mergeCell ref="B11:C11"/>
    <mergeCell ref="B12:C12"/>
    <mergeCell ref="A25:A32"/>
    <mergeCell ref="B26:C26"/>
    <mergeCell ref="B27:C27"/>
    <mergeCell ref="B28:C28"/>
    <mergeCell ref="B30:C30"/>
    <mergeCell ref="B31:C31"/>
    <mergeCell ref="B29:C29"/>
    <mergeCell ref="B32:C32"/>
    <mergeCell ref="D31:E31"/>
    <mergeCell ref="D32:E32"/>
    <mergeCell ref="B13:C13"/>
    <mergeCell ref="D15:E15"/>
    <mergeCell ref="D14:E14"/>
    <mergeCell ref="D13:E13"/>
    <mergeCell ref="D22:E22"/>
    <mergeCell ref="D23:E23"/>
    <mergeCell ref="D24:E24"/>
    <mergeCell ref="D25:E25"/>
    <mergeCell ref="D26:E26"/>
    <mergeCell ref="D16:E16"/>
    <mergeCell ref="D17:E17"/>
    <mergeCell ref="D18:E18"/>
    <mergeCell ref="D19:E19"/>
    <mergeCell ref="D20:E20"/>
    <mergeCell ref="D29:E29"/>
    <mergeCell ref="D30:E30"/>
    <mergeCell ref="A2:F2"/>
    <mergeCell ref="D27:E27"/>
    <mergeCell ref="D28:E28"/>
    <mergeCell ref="D21:E21"/>
    <mergeCell ref="D10:E10"/>
    <mergeCell ref="D11:E11"/>
    <mergeCell ref="D12:E12"/>
    <mergeCell ref="D4:E4"/>
    <mergeCell ref="D5:E5"/>
    <mergeCell ref="D6:E6"/>
    <mergeCell ref="D7:E7"/>
    <mergeCell ref="D8:E8"/>
    <mergeCell ref="D9:E9"/>
    <mergeCell ref="B25:C25"/>
  </mergeCells>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AA06A-E9AC-4BE6-AAC6-83B4E712782F}">
  <dimension ref="A1:D31"/>
  <sheetViews>
    <sheetView workbookViewId="0">
      <selection activeCell="E1" sqref="E1"/>
    </sheetView>
  </sheetViews>
  <sheetFormatPr defaultColWidth="8.85546875" defaultRowHeight="15"/>
  <cols>
    <col min="2" max="2" width="9.7109375" customWidth="1"/>
    <col min="3" max="3" width="12.140625" bestFit="1" customWidth="1"/>
    <col min="7" max="7" width="7.28515625" customWidth="1"/>
    <col min="8" max="8" width="11.85546875" customWidth="1"/>
    <col min="9" max="9" width="9.85546875" bestFit="1" customWidth="1"/>
  </cols>
  <sheetData>
    <row r="1" spans="1:4">
      <c r="A1" t="s">
        <v>9</v>
      </c>
    </row>
    <row r="2" spans="1:4">
      <c r="A2" s="1" t="s">
        <v>623</v>
      </c>
      <c r="B2" s="1"/>
      <c r="C2" s="1"/>
      <c r="D2" s="1"/>
    </row>
    <row r="3" spans="1:4">
      <c r="A3" s="69" t="s">
        <v>398</v>
      </c>
      <c r="B3" s="69"/>
      <c r="C3" s="69"/>
      <c r="D3" s="1" t="s">
        <v>557</v>
      </c>
    </row>
    <row r="4" spans="1:4">
      <c r="A4" s="72" t="s">
        <v>624</v>
      </c>
      <c r="B4" s="69" t="s">
        <v>625</v>
      </c>
      <c r="C4" s="1" t="s">
        <v>626</v>
      </c>
      <c r="D4" s="1">
        <v>16</v>
      </c>
    </row>
    <row r="5" spans="1:4">
      <c r="A5" s="72"/>
      <c r="B5" s="69"/>
      <c r="C5" s="1" t="s">
        <v>627</v>
      </c>
      <c r="D5" s="1">
        <v>84</v>
      </c>
    </row>
    <row r="6" spans="1:4">
      <c r="A6" s="72"/>
      <c r="B6" s="69" t="s">
        <v>628</v>
      </c>
      <c r="C6" s="1" t="s">
        <v>626</v>
      </c>
      <c r="D6" s="1">
        <v>8</v>
      </c>
    </row>
    <row r="7" spans="1:4">
      <c r="A7" s="72"/>
      <c r="B7" s="69"/>
      <c r="C7" s="1" t="s">
        <v>627</v>
      </c>
      <c r="D7" s="1">
        <v>18</v>
      </c>
    </row>
    <row r="8" spans="1:4">
      <c r="A8" s="72"/>
      <c r="B8" s="69"/>
      <c r="C8" s="1" t="s">
        <v>629</v>
      </c>
      <c r="D8" s="1">
        <v>269</v>
      </c>
    </row>
    <row r="9" spans="1:4">
      <c r="A9" s="72"/>
      <c r="B9" s="49" t="s">
        <v>630</v>
      </c>
      <c r="C9" s="1" t="s">
        <v>631</v>
      </c>
      <c r="D9" s="1">
        <v>81</v>
      </c>
    </row>
    <row r="10" spans="1:4">
      <c r="A10" s="72"/>
      <c r="B10" s="49"/>
      <c r="C10" s="1" t="s">
        <v>632</v>
      </c>
      <c r="D10" s="1">
        <v>47</v>
      </c>
    </row>
    <row r="11" spans="1:4">
      <c r="A11" s="72"/>
      <c r="B11" s="49"/>
      <c r="C11" s="1" t="s">
        <v>633</v>
      </c>
      <c r="D11" s="1">
        <v>107</v>
      </c>
    </row>
    <row r="12" spans="1:4">
      <c r="A12" s="72"/>
      <c r="B12" s="49" t="s">
        <v>630</v>
      </c>
      <c r="C12" s="1" t="s">
        <v>634</v>
      </c>
      <c r="D12" s="1">
        <v>5</v>
      </c>
    </row>
    <row r="13" spans="1:4">
      <c r="A13" s="72"/>
      <c r="B13" s="49"/>
      <c r="C13" s="1" t="s">
        <v>632</v>
      </c>
      <c r="D13" s="1">
        <v>1</v>
      </c>
    </row>
    <row r="14" spans="1:4">
      <c r="A14" s="72"/>
      <c r="B14" s="49"/>
      <c r="C14" s="1" t="s">
        <v>633</v>
      </c>
      <c r="D14" s="1">
        <v>163</v>
      </c>
    </row>
    <row r="15" spans="1:4">
      <c r="A15" s="71" t="s">
        <v>635</v>
      </c>
      <c r="B15" s="69" t="s">
        <v>636</v>
      </c>
      <c r="C15" s="69"/>
      <c r="D15" s="1">
        <v>220923</v>
      </c>
    </row>
    <row r="16" spans="1:4">
      <c r="A16" s="71"/>
      <c r="B16" s="69" t="s">
        <v>637</v>
      </c>
      <c r="C16" s="69"/>
      <c r="D16" s="1">
        <v>41582</v>
      </c>
    </row>
    <row r="17" spans="1:4">
      <c r="A17" s="71"/>
      <c r="B17" s="69" t="s">
        <v>638</v>
      </c>
      <c r="C17" s="69"/>
      <c r="D17" s="1">
        <v>54849</v>
      </c>
    </row>
    <row r="18" spans="1:4">
      <c r="A18" s="71"/>
      <c r="B18" s="69" t="s">
        <v>639</v>
      </c>
      <c r="C18" s="69"/>
      <c r="D18" s="1">
        <v>8548.5</v>
      </c>
    </row>
    <row r="19" spans="1:4">
      <c r="A19" s="71"/>
      <c r="B19" s="69" t="s">
        <v>640</v>
      </c>
      <c r="C19" s="69"/>
      <c r="D19" s="1">
        <v>6986</v>
      </c>
    </row>
    <row r="20" spans="1:4">
      <c r="A20" s="71"/>
      <c r="B20" s="69" t="s">
        <v>641</v>
      </c>
      <c r="C20" s="69"/>
      <c r="D20" s="1">
        <v>2385.5</v>
      </c>
    </row>
    <row r="21" spans="1:4">
      <c r="A21" s="71"/>
      <c r="B21" s="69" t="s">
        <v>642</v>
      </c>
      <c r="C21" s="69"/>
      <c r="D21" s="1">
        <v>355274</v>
      </c>
    </row>
    <row r="22" spans="1:4">
      <c r="A22" s="71" t="s">
        <v>643</v>
      </c>
      <c r="B22" s="69" t="s">
        <v>644</v>
      </c>
      <c r="C22" s="69"/>
      <c r="D22" s="1">
        <v>203.3</v>
      </c>
    </row>
    <row r="23" spans="1:4">
      <c r="A23" s="71"/>
      <c r="B23" s="69" t="s">
        <v>645</v>
      </c>
      <c r="C23" s="69"/>
      <c r="D23" s="1">
        <v>133.9</v>
      </c>
    </row>
    <row r="24" spans="1:4">
      <c r="A24" s="71"/>
      <c r="B24" s="69" t="s">
        <v>646</v>
      </c>
      <c r="C24" s="69"/>
      <c r="D24" s="1">
        <v>6.6</v>
      </c>
    </row>
    <row r="25" spans="1:4">
      <c r="A25" s="71"/>
      <c r="B25" s="69" t="s">
        <v>647</v>
      </c>
      <c r="C25" s="69"/>
      <c r="D25" s="1">
        <v>71908</v>
      </c>
    </row>
    <row r="26" spans="1:4">
      <c r="A26" s="71"/>
      <c r="B26" s="69" t="s">
        <v>648</v>
      </c>
      <c r="C26" s="69"/>
      <c r="D26" s="1">
        <v>234.2</v>
      </c>
    </row>
    <row r="27" spans="1:4">
      <c r="A27" s="71"/>
      <c r="B27" s="69" t="s">
        <v>649</v>
      </c>
      <c r="C27" s="69"/>
      <c r="D27" s="1">
        <v>99.4</v>
      </c>
    </row>
    <row r="28" spans="1:4">
      <c r="A28" s="71"/>
      <c r="B28" s="69" t="s">
        <v>650</v>
      </c>
      <c r="C28" s="69"/>
      <c r="D28" s="1">
        <v>63.7</v>
      </c>
    </row>
    <row r="29" spans="1:4">
      <c r="A29" s="71"/>
      <c r="B29" s="69" t="s">
        <v>651</v>
      </c>
      <c r="C29" s="69"/>
      <c r="D29" s="1">
        <v>261.89999999999998</v>
      </c>
    </row>
    <row r="30" spans="1:4">
      <c r="A30" s="71"/>
      <c r="B30" s="69" t="s">
        <v>652</v>
      </c>
      <c r="C30" s="69"/>
      <c r="D30" s="1">
        <v>3.1</v>
      </c>
    </row>
    <row r="31" spans="1:4">
      <c r="A31" s="71"/>
      <c r="B31" s="69" t="s">
        <v>653</v>
      </c>
      <c r="C31" s="69"/>
      <c r="D31" s="1">
        <v>548.29999999999995</v>
      </c>
    </row>
  </sheetData>
  <mergeCells count="25">
    <mergeCell ref="A15:A21"/>
    <mergeCell ref="B20:C20"/>
    <mergeCell ref="B21:C21"/>
    <mergeCell ref="A3:C3"/>
    <mergeCell ref="A4:A14"/>
    <mergeCell ref="B4:B5"/>
    <mergeCell ref="B6:B8"/>
    <mergeCell ref="B9:B11"/>
    <mergeCell ref="B12:B14"/>
    <mergeCell ref="B15:C15"/>
    <mergeCell ref="B16:C16"/>
    <mergeCell ref="B17:C17"/>
    <mergeCell ref="B18:C18"/>
    <mergeCell ref="B19:C19"/>
    <mergeCell ref="A22:A31"/>
    <mergeCell ref="B23:C23"/>
    <mergeCell ref="B24:C24"/>
    <mergeCell ref="B25:C25"/>
    <mergeCell ref="B26:C26"/>
    <mergeCell ref="B27:C27"/>
    <mergeCell ref="B28:C28"/>
    <mergeCell ref="B29:C29"/>
    <mergeCell ref="B30:C30"/>
    <mergeCell ref="B31:C31"/>
    <mergeCell ref="B22:C22"/>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2716-6643-4AEC-89B7-527B081990F9}">
  <dimension ref="A1:D32"/>
  <sheetViews>
    <sheetView workbookViewId="0">
      <selection activeCell="B26" sqref="B26:C26"/>
    </sheetView>
  </sheetViews>
  <sheetFormatPr defaultColWidth="8.85546875" defaultRowHeight="15"/>
  <cols>
    <col min="1" max="2" width="8.42578125" bestFit="1" customWidth="1"/>
    <col min="3" max="3" width="12.140625" bestFit="1" customWidth="1"/>
    <col min="4" max="4" width="14.28515625" customWidth="1"/>
  </cols>
  <sheetData>
    <row r="1" spans="1:4">
      <c r="A1" t="s">
        <v>9</v>
      </c>
    </row>
    <row r="2" spans="1:4">
      <c r="A2" s="56" t="s">
        <v>654</v>
      </c>
      <c r="B2" s="56"/>
      <c r="C2" s="56"/>
      <c r="D2" s="56"/>
    </row>
    <row r="3" spans="1:4">
      <c r="A3" s="56" t="s">
        <v>398</v>
      </c>
      <c r="B3" s="56"/>
      <c r="C3" s="56"/>
      <c r="D3" s="23" t="s">
        <v>557</v>
      </c>
    </row>
    <row r="4" spans="1:4">
      <c r="A4" s="56" t="s">
        <v>655</v>
      </c>
      <c r="B4" s="56"/>
      <c r="C4" s="56"/>
      <c r="D4" s="23">
        <v>137457.75</v>
      </c>
    </row>
    <row r="5" spans="1:4">
      <c r="A5" s="56" t="s">
        <v>378</v>
      </c>
      <c r="B5" s="56" t="s">
        <v>656</v>
      </c>
      <c r="C5" s="56"/>
      <c r="D5" s="23">
        <v>1227.7</v>
      </c>
    </row>
    <row r="6" spans="1:4">
      <c r="A6" s="56"/>
      <c r="B6" s="56" t="s">
        <v>657</v>
      </c>
      <c r="C6" s="56"/>
      <c r="D6" s="23"/>
    </row>
    <row r="7" spans="1:4">
      <c r="A7" s="56" t="s">
        <v>658</v>
      </c>
      <c r="B7" s="56" t="s">
        <v>656</v>
      </c>
      <c r="C7" s="56"/>
      <c r="D7" s="23">
        <v>13851.4</v>
      </c>
    </row>
    <row r="8" spans="1:4">
      <c r="A8" s="56"/>
      <c r="B8" s="56" t="s">
        <v>657</v>
      </c>
      <c r="C8" s="56"/>
      <c r="D8" s="23">
        <v>819.5</v>
      </c>
    </row>
    <row r="9" spans="1:4">
      <c r="A9" s="56" t="s">
        <v>287</v>
      </c>
      <c r="B9" s="56" t="s">
        <v>656</v>
      </c>
      <c r="C9" s="56"/>
      <c r="D9" s="23">
        <v>17642</v>
      </c>
    </row>
    <row r="10" spans="1:4">
      <c r="A10" s="56"/>
      <c r="B10" s="56" t="s">
        <v>657</v>
      </c>
      <c r="C10" s="56"/>
      <c r="D10" s="23">
        <v>12571.6</v>
      </c>
    </row>
    <row r="11" spans="1:4">
      <c r="A11" s="56"/>
      <c r="B11" s="56" t="s">
        <v>659</v>
      </c>
      <c r="C11" s="56"/>
      <c r="D11" s="23">
        <v>26600.3</v>
      </c>
    </row>
    <row r="12" spans="1:4">
      <c r="A12" s="76" t="s">
        <v>290</v>
      </c>
      <c r="B12" s="56" t="s">
        <v>656</v>
      </c>
      <c r="C12" s="23" t="s">
        <v>660</v>
      </c>
      <c r="D12" s="23">
        <v>32721.1</v>
      </c>
    </row>
    <row r="13" spans="1:4">
      <c r="A13" s="76"/>
      <c r="B13" s="56"/>
      <c r="C13" s="23" t="s">
        <v>275</v>
      </c>
      <c r="D13" s="24">
        <v>0.23799999999999999</v>
      </c>
    </row>
    <row r="14" spans="1:4">
      <c r="A14" s="76"/>
      <c r="B14" s="56" t="s">
        <v>661</v>
      </c>
      <c r="C14" s="23" t="s">
        <v>660</v>
      </c>
      <c r="D14" s="23">
        <v>13391.1</v>
      </c>
    </row>
    <row r="15" spans="1:4">
      <c r="A15" s="76"/>
      <c r="B15" s="56"/>
      <c r="C15" s="23" t="s">
        <v>275</v>
      </c>
      <c r="D15" s="24">
        <v>9.74E-2</v>
      </c>
    </row>
    <row r="16" spans="1:4">
      <c r="A16" s="76"/>
      <c r="B16" s="56" t="s">
        <v>662</v>
      </c>
      <c r="C16" s="23" t="s">
        <v>660</v>
      </c>
      <c r="D16" s="38">
        <v>26600.3</v>
      </c>
    </row>
    <row r="17" spans="1:4">
      <c r="A17" s="76"/>
      <c r="B17" s="56"/>
      <c r="C17" s="23" t="s">
        <v>275</v>
      </c>
      <c r="D17" s="24">
        <v>0.19350000000000001</v>
      </c>
    </row>
    <row r="18" spans="1:4">
      <c r="A18" s="76" t="s">
        <v>663</v>
      </c>
      <c r="B18" s="56" t="s">
        <v>664</v>
      </c>
      <c r="C18" s="23" t="s">
        <v>666</v>
      </c>
      <c r="D18" s="23">
        <v>59</v>
      </c>
    </row>
    <row r="19" spans="1:4">
      <c r="A19" s="76"/>
      <c r="B19" s="56"/>
      <c r="C19" s="23" t="s">
        <v>667</v>
      </c>
      <c r="D19" s="23">
        <v>26</v>
      </c>
    </row>
    <row r="20" spans="1:4">
      <c r="A20" s="76"/>
      <c r="B20" s="56" t="s">
        <v>665</v>
      </c>
      <c r="C20" s="23" t="s">
        <v>668</v>
      </c>
      <c r="D20" s="23">
        <v>2014.3</v>
      </c>
    </row>
    <row r="21" spans="1:4">
      <c r="A21" s="76"/>
      <c r="B21" s="56"/>
      <c r="C21" s="23" t="s">
        <v>275</v>
      </c>
      <c r="D21" s="24">
        <v>1.46E-2</v>
      </c>
    </row>
    <row r="22" spans="1:4">
      <c r="A22" s="76" t="s">
        <v>601</v>
      </c>
      <c r="B22" s="56" t="s">
        <v>669</v>
      </c>
      <c r="C22" s="56"/>
      <c r="D22" s="23">
        <v>81144.399999999994</v>
      </c>
    </row>
    <row r="23" spans="1:4">
      <c r="A23" s="76"/>
      <c r="B23" s="56" t="s">
        <v>275</v>
      </c>
      <c r="C23" s="56"/>
      <c r="D23" s="24">
        <v>0.59030000000000005</v>
      </c>
    </row>
    <row r="24" spans="1:4">
      <c r="A24" s="76"/>
      <c r="B24" s="56" t="s">
        <v>670</v>
      </c>
      <c r="C24" s="56"/>
      <c r="D24" s="23">
        <v>10.31</v>
      </c>
    </row>
    <row r="25" spans="1:4">
      <c r="A25" s="76"/>
      <c r="B25" s="56" t="s">
        <v>671</v>
      </c>
      <c r="C25" s="56"/>
      <c r="D25" s="23">
        <v>475</v>
      </c>
    </row>
    <row r="26" spans="1:4">
      <c r="A26" s="76"/>
      <c r="B26" s="56" t="s">
        <v>975</v>
      </c>
      <c r="C26" s="75"/>
      <c r="D26" s="23">
        <v>3190</v>
      </c>
    </row>
    <row r="27" spans="1:4">
      <c r="A27" s="76"/>
      <c r="B27" s="56" t="s">
        <v>672</v>
      </c>
      <c r="C27" s="56"/>
      <c r="D27" s="23">
        <v>50</v>
      </c>
    </row>
    <row r="28" spans="1:4">
      <c r="A28" s="42"/>
      <c r="B28" s="56" t="s">
        <v>673</v>
      </c>
      <c r="C28" s="56"/>
      <c r="D28" s="23">
        <v>9384</v>
      </c>
    </row>
    <row r="29" spans="1:4">
      <c r="A29" s="43"/>
      <c r="B29" s="56" t="s">
        <v>674</v>
      </c>
      <c r="C29" s="56"/>
      <c r="D29" s="23">
        <v>878</v>
      </c>
    </row>
    <row r="30" spans="1:4">
      <c r="A30" s="43"/>
      <c r="B30" s="56" t="s">
        <v>675</v>
      </c>
      <c r="C30" s="56"/>
      <c r="D30" s="23">
        <v>10</v>
      </c>
    </row>
    <row r="31" spans="1:4">
      <c r="A31" s="43"/>
      <c r="B31" s="56" t="s">
        <v>674</v>
      </c>
      <c r="C31" s="56"/>
      <c r="D31" s="23">
        <v>42</v>
      </c>
    </row>
    <row r="32" spans="1:4">
      <c r="A32" s="44"/>
      <c r="B32" s="56" t="s">
        <v>676</v>
      </c>
      <c r="C32" s="56"/>
      <c r="D32" s="23">
        <v>865</v>
      </c>
    </row>
  </sheetData>
  <mergeCells count="32">
    <mergeCell ref="A2:D2"/>
    <mergeCell ref="B16:B17"/>
    <mergeCell ref="B5:C5"/>
    <mergeCell ref="A4:C4"/>
    <mergeCell ref="A3:C3"/>
    <mergeCell ref="B6:C6"/>
    <mergeCell ref="B7:C7"/>
    <mergeCell ref="B8:C8"/>
    <mergeCell ref="B9:C9"/>
    <mergeCell ref="B10:C10"/>
    <mergeCell ref="B11:C11"/>
    <mergeCell ref="B32:C32"/>
    <mergeCell ref="A5:A6"/>
    <mergeCell ref="A7:A8"/>
    <mergeCell ref="A9:A11"/>
    <mergeCell ref="A12:A17"/>
    <mergeCell ref="B12:B13"/>
    <mergeCell ref="B14:B15"/>
    <mergeCell ref="A18:A21"/>
    <mergeCell ref="B18:B19"/>
    <mergeCell ref="B30:C30"/>
    <mergeCell ref="B31:C31"/>
    <mergeCell ref="A22:A27"/>
    <mergeCell ref="B22:C22"/>
    <mergeCell ref="B23:C23"/>
    <mergeCell ref="B24:C24"/>
    <mergeCell ref="B25:C25"/>
    <mergeCell ref="B26:C26"/>
    <mergeCell ref="B27:C27"/>
    <mergeCell ref="B20:B21"/>
    <mergeCell ref="B28:C28"/>
    <mergeCell ref="B29:C29"/>
  </mergeCells>
  <phoneticPr fontId="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AB18-BC23-4B68-AA30-5286288B8645}">
  <dimension ref="A1:D22"/>
  <sheetViews>
    <sheetView zoomScale="93" workbookViewId="0">
      <selection activeCell="E1" sqref="E1"/>
    </sheetView>
  </sheetViews>
  <sheetFormatPr defaultColWidth="8.85546875" defaultRowHeight="15"/>
  <cols>
    <col min="1" max="2" width="14" bestFit="1" customWidth="1"/>
    <col min="3" max="3" width="8.140625" bestFit="1" customWidth="1"/>
    <col min="4" max="4" width="20" bestFit="1" customWidth="1"/>
    <col min="5" max="5" width="3" bestFit="1" customWidth="1"/>
  </cols>
  <sheetData>
    <row r="1" spans="1:4">
      <c r="A1" t="s">
        <v>10</v>
      </c>
    </row>
    <row r="2" spans="1:4">
      <c r="A2" s="69" t="s">
        <v>677</v>
      </c>
      <c r="B2" s="69"/>
      <c r="C2" s="69"/>
      <c r="D2" s="69"/>
    </row>
    <row r="3" spans="1:4">
      <c r="A3" s="1" t="s">
        <v>398</v>
      </c>
      <c r="B3" s="1"/>
      <c r="C3" s="1" t="s">
        <v>557</v>
      </c>
      <c r="D3" s="1" t="s">
        <v>300</v>
      </c>
    </row>
    <row r="4" spans="1:4" ht="21.95" customHeight="1">
      <c r="A4" s="1" t="s">
        <v>678</v>
      </c>
      <c r="B4" s="1"/>
      <c r="C4" s="1">
        <v>96071.4</v>
      </c>
      <c r="D4" s="2" t="s">
        <v>955</v>
      </c>
    </row>
    <row r="5" spans="1:4">
      <c r="A5" s="77" t="s">
        <v>679</v>
      </c>
      <c r="B5" s="1" t="s">
        <v>680</v>
      </c>
      <c r="C5" s="1">
        <v>227.5</v>
      </c>
      <c r="D5" s="13"/>
    </row>
    <row r="6" spans="1:4">
      <c r="A6" s="78"/>
      <c r="B6" s="1" t="s">
        <v>681</v>
      </c>
      <c r="C6" s="1">
        <v>145.80000000000001</v>
      </c>
      <c r="D6" s="14"/>
    </row>
    <row r="7" spans="1:4">
      <c r="A7" s="78"/>
      <c r="B7" s="1" t="s">
        <v>682</v>
      </c>
      <c r="C7" s="1">
        <v>69007.8</v>
      </c>
      <c r="D7" s="14"/>
    </row>
    <row r="8" spans="1:4">
      <c r="A8" s="78"/>
      <c r="B8" s="1" t="s">
        <v>683</v>
      </c>
      <c r="C8" s="1">
        <v>373.3</v>
      </c>
      <c r="D8" s="14"/>
    </row>
    <row r="9" spans="1:4">
      <c r="A9" s="79"/>
      <c r="B9" s="1" t="s">
        <v>275</v>
      </c>
      <c r="C9" s="3">
        <v>5.3999999999999999E-2</v>
      </c>
      <c r="D9" s="14"/>
    </row>
    <row r="10" spans="1:4">
      <c r="A10" s="77" t="s">
        <v>684</v>
      </c>
      <c r="B10" s="1" t="s">
        <v>685</v>
      </c>
      <c r="C10" s="1">
        <v>19245.400000000001</v>
      </c>
      <c r="D10" s="14"/>
    </row>
    <row r="11" spans="1:4">
      <c r="A11" s="78"/>
      <c r="B11" s="1" t="s">
        <v>686</v>
      </c>
      <c r="C11" s="1">
        <v>24</v>
      </c>
      <c r="D11" s="14"/>
    </row>
    <row r="12" spans="1:4">
      <c r="A12" s="78"/>
      <c r="B12" s="1" t="s">
        <v>687</v>
      </c>
      <c r="C12" s="1">
        <v>49</v>
      </c>
      <c r="D12" s="14"/>
    </row>
    <row r="13" spans="1:4">
      <c r="A13" s="78"/>
      <c r="B13" s="1" t="s">
        <v>688</v>
      </c>
      <c r="C13" s="1">
        <v>73</v>
      </c>
      <c r="D13" s="14"/>
    </row>
    <row r="14" spans="1:4">
      <c r="A14" s="79"/>
      <c r="B14" s="1" t="s">
        <v>275</v>
      </c>
      <c r="C14" s="3">
        <v>4.0000000000000001E-3</v>
      </c>
      <c r="D14" s="14"/>
    </row>
    <row r="15" spans="1:4">
      <c r="A15" s="77" t="s">
        <v>689</v>
      </c>
      <c r="B15" s="1" t="s">
        <v>690</v>
      </c>
      <c r="C15" s="1">
        <v>7818.2</v>
      </c>
      <c r="D15" s="14"/>
    </row>
    <row r="16" spans="1:4">
      <c r="A16" s="78"/>
      <c r="B16" s="1" t="s">
        <v>681</v>
      </c>
      <c r="C16" s="1">
        <v>3</v>
      </c>
      <c r="D16" s="14"/>
    </row>
    <row r="17" spans="1:4">
      <c r="A17" s="78"/>
      <c r="B17" s="1" t="s">
        <v>691</v>
      </c>
      <c r="C17" s="1">
        <v>3</v>
      </c>
      <c r="D17" s="14"/>
    </row>
    <row r="18" spans="1:4">
      <c r="A18" s="79"/>
      <c r="B18" s="1" t="s">
        <v>275</v>
      </c>
      <c r="C18" s="3">
        <v>4.0000000000000002E-4</v>
      </c>
      <c r="D18" s="14"/>
    </row>
    <row r="19" spans="1:4">
      <c r="A19" s="77" t="s">
        <v>290</v>
      </c>
      <c r="B19" s="1" t="s">
        <v>680</v>
      </c>
      <c r="C19" s="1">
        <v>251.5</v>
      </c>
      <c r="D19" s="14"/>
    </row>
    <row r="20" spans="1:4">
      <c r="A20" s="78"/>
      <c r="B20" s="1" t="s">
        <v>681</v>
      </c>
      <c r="C20" s="1">
        <v>197.8</v>
      </c>
      <c r="D20" s="14"/>
    </row>
    <row r="21" spans="1:4">
      <c r="A21" s="78"/>
      <c r="B21" s="1" t="s">
        <v>691</v>
      </c>
      <c r="C21" s="1">
        <v>449.3</v>
      </c>
      <c r="D21" s="14"/>
    </row>
    <row r="22" spans="1:4">
      <c r="A22" s="79"/>
      <c r="B22" s="1" t="s">
        <v>692</v>
      </c>
      <c r="C22" s="3">
        <v>4.7E-2</v>
      </c>
      <c r="D22" s="15"/>
    </row>
  </sheetData>
  <mergeCells count="5">
    <mergeCell ref="A2:D2"/>
    <mergeCell ref="A5:A9"/>
    <mergeCell ref="A10:A14"/>
    <mergeCell ref="A15:A18"/>
    <mergeCell ref="A19:A22"/>
  </mergeCells>
  <phoneticPr fontId="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24C88-6741-4E3C-B33B-7D81AABF641C}">
  <dimension ref="A1:H10"/>
  <sheetViews>
    <sheetView workbookViewId="0">
      <selection activeCell="O25" sqref="O25"/>
    </sheetView>
  </sheetViews>
  <sheetFormatPr defaultColWidth="8.85546875" defaultRowHeight="15"/>
  <cols>
    <col min="1" max="1" width="4.85546875" bestFit="1" customWidth="1"/>
    <col min="2" max="2" width="14" bestFit="1" customWidth="1"/>
    <col min="3" max="3" width="6.140625" bestFit="1" customWidth="1"/>
    <col min="4" max="5" width="8.42578125" bestFit="1" customWidth="1"/>
    <col min="6" max="6" width="8.140625" bestFit="1" customWidth="1"/>
    <col min="7" max="7" width="7.140625" bestFit="1" customWidth="1"/>
    <col min="8" max="8" width="19.7109375" bestFit="1" customWidth="1"/>
    <col min="9" max="9" width="3" bestFit="1" customWidth="1"/>
  </cols>
  <sheetData>
    <row r="1" spans="1:8">
      <c r="A1" t="s">
        <v>11</v>
      </c>
    </row>
    <row r="2" spans="1:8">
      <c r="A2" s="53" t="s">
        <v>956</v>
      </c>
      <c r="B2" s="54"/>
      <c r="C2" s="54"/>
      <c r="D2" s="54"/>
      <c r="E2" s="54"/>
      <c r="F2" s="54"/>
      <c r="G2" s="54"/>
      <c r="H2" s="55"/>
    </row>
    <row r="3" spans="1:8">
      <c r="A3" s="56" t="s">
        <v>693</v>
      </c>
      <c r="B3" s="56" t="s">
        <v>694</v>
      </c>
      <c r="C3" s="56" t="s">
        <v>695</v>
      </c>
      <c r="D3" s="61" t="s">
        <v>696</v>
      </c>
      <c r="E3" s="56" t="s">
        <v>697</v>
      </c>
      <c r="F3" s="56" t="s">
        <v>698</v>
      </c>
      <c r="G3" s="56"/>
      <c r="H3" s="56" t="s">
        <v>300</v>
      </c>
    </row>
    <row r="4" spans="1:8">
      <c r="A4" s="56"/>
      <c r="B4" s="56"/>
      <c r="C4" s="56"/>
      <c r="D4" s="61"/>
      <c r="E4" s="56"/>
      <c r="F4" s="23" t="s">
        <v>660</v>
      </c>
      <c r="G4" s="23" t="s">
        <v>699</v>
      </c>
      <c r="H4" s="56"/>
    </row>
    <row r="5" spans="1:8">
      <c r="A5" s="23" t="s">
        <v>295</v>
      </c>
      <c r="B5" s="23" t="s">
        <v>705</v>
      </c>
      <c r="C5" s="23">
        <v>30892</v>
      </c>
      <c r="D5" s="23">
        <v>897214</v>
      </c>
      <c r="E5" s="23">
        <v>29.04</v>
      </c>
      <c r="F5" s="23">
        <v>41649</v>
      </c>
      <c r="G5" s="23">
        <v>236559</v>
      </c>
      <c r="H5" s="23" t="s">
        <v>700</v>
      </c>
    </row>
    <row r="6" spans="1:8">
      <c r="A6" s="23" t="s">
        <v>295</v>
      </c>
      <c r="B6" s="23" t="s">
        <v>702</v>
      </c>
      <c r="C6" s="23">
        <v>7094</v>
      </c>
      <c r="D6" s="23">
        <v>23968</v>
      </c>
      <c r="E6" s="23">
        <v>3.28</v>
      </c>
      <c r="F6" s="23">
        <v>528</v>
      </c>
      <c r="G6" s="23">
        <v>53906</v>
      </c>
      <c r="H6" s="23" t="s">
        <v>701</v>
      </c>
    </row>
    <row r="7" spans="1:8">
      <c r="A7" s="23" t="s">
        <v>707</v>
      </c>
      <c r="B7" s="23" t="s">
        <v>703</v>
      </c>
      <c r="C7" s="23">
        <v>3987</v>
      </c>
      <c r="D7" s="23">
        <v>3800</v>
      </c>
      <c r="E7" s="23">
        <v>0.95299999999999996</v>
      </c>
      <c r="F7" s="23">
        <v>31</v>
      </c>
      <c r="G7" s="23">
        <v>9000</v>
      </c>
      <c r="H7" s="23" t="s">
        <v>701</v>
      </c>
    </row>
    <row r="8" spans="1:8">
      <c r="A8" s="23" t="s">
        <v>707</v>
      </c>
      <c r="B8" s="23" t="s">
        <v>704</v>
      </c>
      <c r="C8" s="23">
        <v>5043</v>
      </c>
      <c r="D8" s="23">
        <v>32500</v>
      </c>
      <c r="E8" s="23">
        <v>6.44</v>
      </c>
      <c r="F8" s="23">
        <v>457.5</v>
      </c>
      <c r="G8" s="23">
        <v>118280</v>
      </c>
      <c r="H8" s="23"/>
    </row>
    <row r="9" spans="1:8">
      <c r="A9" s="23" t="s">
        <v>296</v>
      </c>
      <c r="B9" s="39" t="s">
        <v>706</v>
      </c>
      <c r="C9" s="23">
        <v>11882</v>
      </c>
      <c r="D9" s="23">
        <v>67559</v>
      </c>
      <c r="E9" s="23">
        <v>5.68</v>
      </c>
      <c r="F9" s="23"/>
      <c r="G9" s="23"/>
      <c r="H9" s="23" t="s">
        <v>976</v>
      </c>
    </row>
    <row r="10" spans="1:8">
      <c r="A10" s="23" t="s">
        <v>290</v>
      </c>
      <c r="B10" s="23"/>
      <c r="C10" s="23">
        <v>58893</v>
      </c>
      <c r="D10" s="23">
        <v>1025041</v>
      </c>
      <c r="E10" s="23"/>
      <c r="F10" s="23">
        <v>42665.5</v>
      </c>
      <c r="G10" s="23">
        <v>498745</v>
      </c>
      <c r="H10" s="23"/>
    </row>
  </sheetData>
  <mergeCells count="8">
    <mergeCell ref="A3:A4"/>
    <mergeCell ref="A2:H2"/>
    <mergeCell ref="H3:H4"/>
    <mergeCell ref="F3:G3"/>
    <mergeCell ref="E3:E4"/>
    <mergeCell ref="D3:D4"/>
    <mergeCell ref="C3:C4"/>
    <mergeCell ref="B3:B4"/>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529D-4343-41CD-A182-2742A081B8F9}">
  <dimension ref="A1:L5"/>
  <sheetViews>
    <sheetView workbookViewId="0">
      <selection activeCell="M1" sqref="M1"/>
    </sheetView>
  </sheetViews>
  <sheetFormatPr defaultColWidth="8.85546875" defaultRowHeight="15"/>
  <cols>
    <col min="11" max="12" width="9" customWidth="1"/>
  </cols>
  <sheetData>
    <row r="1" spans="1:12">
      <c r="A1" t="s">
        <v>1</v>
      </c>
    </row>
    <row r="2" spans="1:12" ht="28.5" customHeight="1">
      <c r="A2" s="50" t="s">
        <v>246</v>
      </c>
      <c r="B2" s="51"/>
      <c r="C2" s="51"/>
      <c r="D2" s="51"/>
      <c r="E2" s="51"/>
      <c r="F2" s="51"/>
      <c r="G2" s="51"/>
      <c r="H2" s="51"/>
      <c r="I2" s="51"/>
      <c r="J2" s="51"/>
      <c r="K2" s="51"/>
      <c r="L2" s="52"/>
    </row>
    <row r="3" spans="1:12">
      <c r="A3" s="49" t="s">
        <v>204</v>
      </c>
      <c r="B3" s="49"/>
      <c r="C3" s="49"/>
      <c r="D3" s="49"/>
      <c r="E3" s="49" t="s">
        <v>247</v>
      </c>
      <c r="F3" s="49"/>
      <c r="G3" s="49"/>
      <c r="H3" s="49"/>
      <c r="I3" s="49" t="s">
        <v>184</v>
      </c>
      <c r="J3" s="49"/>
      <c r="K3" s="49"/>
      <c r="L3" s="49"/>
    </row>
    <row r="4" spans="1:12" ht="60">
      <c r="A4" s="2" t="s">
        <v>250</v>
      </c>
      <c r="B4" s="2" t="s">
        <v>248</v>
      </c>
      <c r="C4" s="2" t="s">
        <v>249</v>
      </c>
      <c r="D4" s="2" t="s">
        <v>251</v>
      </c>
      <c r="E4" s="2" t="s">
        <v>252</v>
      </c>
      <c r="F4" s="2" t="s">
        <v>253</v>
      </c>
      <c r="G4" s="2" t="s">
        <v>254</v>
      </c>
      <c r="H4" s="2" t="s">
        <v>255</v>
      </c>
      <c r="I4" s="2" t="s">
        <v>252</v>
      </c>
      <c r="J4" s="2" t="s">
        <v>253</v>
      </c>
      <c r="K4" s="2" t="s">
        <v>254</v>
      </c>
      <c r="L4" s="2" t="s">
        <v>255</v>
      </c>
    </row>
    <row r="5" spans="1:12">
      <c r="A5" s="2">
        <v>15.6</v>
      </c>
      <c r="B5" s="2">
        <v>11.25</v>
      </c>
      <c r="C5" s="2">
        <v>2.5</v>
      </c>
      <c r="D5" s="2">
        <v>0.7</v>
      </c>
      <c r="E5" s="2">
        <v>13.98</v>
      </c>
      <c r="F5" s="2">
        <v>3.4</v>
      </c>
      <c r="G5" s="5" t="s">
        <v>944</v>
      </c>
      <c r="H5" s="2">
        <v>0.24</v>
      </c>
      <c r="I5" s="2">
        <v>26.62</v>
      </c>
      <c r="J5" s="2">
        <v>2.15</v>
      </c>
      <c r="K5" s="2">
        <v>0.38</v>
      </c>
      <c r="L5" s="2">
        <v>0.08</v>
      </c>
    </row>
  </sheetData>
  <mergeCells count="4">
    <mergeCell ref="I3:L3"/>
    <mergeCell ref="A3:D3"/>
    <mergeCell ref="E3:H3"/>
    <mergeCell ref="A2:L2"/>
  </mergeCells>
  <phoneticPr fontId="1"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D256-435E-4C62-9C33-1EABD15E4940}">
  <dimension ref="A1:H6"/>
  <sheetViews>
    <sheetView workbookViewId="0">
      <selection activeCell="I1" sqref="I1"/>
    </sheetView>
  </sheetViews>
  <sheetFormatPr defaultColWidth="8.85546875" defaultRowHeight="15"/>
  <cols>
    <col min="1" max="1" width="15.85546875" bestFit="1" customWidth="1"/>
    <col min="2" max="5" width="8.42578125" bestFit="1" customWidth="1"/>
    <col min="7" max="7" width="7.140625" bestFit="1" customWidth="1"/>
    <col min="8" max="8" width="12.140625" bestFit="1" customWidth="1"/>
    <col min="9" max="9" width="3" bestFit="1" customWidth="1"/>
  </cols>
  <sheetData>
    <row r="1" spans="1:8">
      <c r="A1" t="s">
        <v>12</v>
      </c>
    </row>
    <row r="2" spans="1:8">
      <c r="A2" t="s">
        <v>925</v>
      </c>
    </row>
    <row r="3" spans="1:8">
      <c r="A3" s="58" t="s">
        <v>295</v>
      </c>
      <c r="B3" s="60"/>
      <c r="C3" s="58" t="s">
        <v>707</v>
      </c>
      <c r="D3" s="60"/>
      <c r="E3" s="58" t="s">
        <v>296</v>
      </c>
      <c r="F3" s="60"/>
      <c r="G3" s="1" t="s">
        <v>290</v>
      </c>
      <c r="H3" s="1" t="s">
        <v>708</v>
      </c>
    </row>
    <row r="4" spans="1:8">
      <c r="A4" s="1" t="s">
        <v>709</v>
      </c>
      <c r="B4" s="1" t="s">
        <v>710</v>
      </c>
      <c r="C4" s="1" t="s">
        <v>711</v>
      </c>
      <c r="D4" s="1" t="s">
        <v>712</v>
      </c>
      <c r="E4" s="1" t="s">
        <v>706</v>
      </c>
      <c r="F4" s="1"/>
      <c r="G4" s="1"/>
      <c r="H4" s="1"/>
    </row>
    <row r="5" spans="1:8">
      <c r="A5" s="1" t="s">
        <v>713</v>
      </c>
      <c r="B5" s="1" t="s">
        <v>713</v>
      </c>
      <c r="C5" s="1" t="s">
        <v>713</v>
      </c>
      <c r="D5" s="1" t="s">
        <v>713</v>
      </c>
      <c r="E5" s="1" t="s">
        <v>713</v>
      </c>
      <c r="F5" s="1"/>
      <c r="G5" s="1"/>
      <c r="H5" s="1"/>
    </row>
    <row r="6" spans="1:8">
      <c r="A6" s="1">
        <v>34839</v>
      </c>
      <c r="B6" s="1">
        <v>12244</v>
      </c>
      <c r="C6" s="1">
        <v>3500</v>
      </c>
      <c r="D6" s="1">
        <v>42600</v>
      </c>
      <c r="E6" s="1">
        <v>206250</v>
      </c>
      <c r="F6" s="1"/>
      <c r="G6" s="1">
        <v>299433</v>
      </c>
      <c r="H6" s="1" t="s">
        <v>714</v>
      </c>
    </row>
  </sheetData>
  <mergeCells count="3">
    <mergeCell ref="A3:B3"/>
    <mergeCell ref="C3:D3"/>
    <mergeCell ref="E3:F3"/>
  </mergeCells>
  <phoneticPr fontId="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07913-4CAF-4F2A-AF47-91A88AD3C013}">
  <dimension ref="A1:H7"/>
  <sheetViews>
    <sheetView workbookViewId="0">
      <selection activeCell="I1" sqref="I1"/>
    </sheetView>
  </sheetViews>
  <sheetFormatPr defaultColWidth="8.85546875" defaultRowHeight="15"/>
  <cols>
    <col min="1" max="1" width="15.140625" customWidth="1"/>
  </cols>
  <sheetData>
    <row r="1" spans="1:8">
      <c r="A1" t="s">
        <v>13</v>
      </c>
    </row>
    <row r="2" spans="1:8">
      <c r="A2" t="s">
        <v>926</v>
      </c>
    </row>
    <row r="3" spans="1:8" ht="39.75" customHeight="1">
      <c r="A3" s="1"/>
      <c r="B3" s="1" t="s">
        <v>715</v>
      </c>
      <c r="C3" s="1" t="s">
        <v>716</v>
      </c>
      <c r="D3" s="1" t="s">
        <v>717</v>
      </c>
      <c r="E3" s="1" t="s">
        <v>718</v>
      </c>
      <c r="F3" s="1" t="s">
        <v>719</v>
      </c>
      <c r="G3" s="1" t="s">
        <v>720</v>
      </c>
      <c r="H3" s="1" t="s">
        <v>300</v>
      </c>
    </row>
    <row r="4" spans="1:8">
      <c r="A4" s="1" t="s">
        <v>709</v>
      </c>
      <c r="B4" s="1">
        <v>4386</v>
      </c>
      <c r="C4" s="1">
        <v>1698</v>
      </c>
      <c r="D4" s="1">
        <v>288</v>
      </c>
      <c r="E4" s="1">
        <v>367</v>
      </c>
      <c r="F4" s="1">
        <v>26667</v>
      </c>
      <c r="G4" s="1">
        <v>3131</v>
      </c>
      <c r="H4" s="26"/>
    </row>
    <row r="5" spans="1:8">
      <c r="A5" s="1" t="s">
        <v>721</v>
      </c>
      <c r="B5" s="1">
        <v>9678</v>
      </c>
      <c r="C5" s="1">
        <v>1289</v>
      </c>
      <c r="D5" s="1">
        <v>288</v>
      </c>
      <c r="E5" s="1">
        <v>736</v>
      </c>
      <c r="F5" s="1">
        <v>54476</v>
      </c>
      <c r="G5" s="1">
        <v>5020</v>
      </c>
      <c r="H5" s="27"/>
    </row>
    <row r="6" spans="1:8">
      <c r="A6" s="1" t="s">
        <v>722</v>
      </c>
      <c r="B6" s="1">
        <v>824</v>
      </c>
      <c r="C6" s="1">
        <v>295</v>
      </c>
      <c r="D6" s="1">
        <v>13</v>
      </c>
      <c r="E6" s="1">
        <v>12</v>
      </c>
      <c r="F6" s="1">
        <v>23057</v>
      </c>
      <c r="G6" s="1">
        <v>755</v>
      </c>
      <c r="H6" s="27"/>
    </row>
    <row r="7" spans="1:8">
      <c r="A7" s="1" t="s">
        <v>723</v>
      </c>
      <c r="B7" s="1">
        <v>1790</v>
      </c>
      <c r="C7" s="1">
        <v>244</v>
      </c>
      <c r="D7" s="1">
        <v>49</v>
      </c>
      <c r="E7" s="1">
        <v>2</v>
      </c>
      <c r="F7" s="1">
        <v>25191</v>
      </c>
      <c r="G7" s="1">
        <v>1087</v>
      </c>
      <c r="H7" s="28"/>
    </row>
  </sheetData>
  <phoneticPr fontId="1" type="noConversion"/>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A2C6-8834-4074-8A9A-5DE44955395B}">
  <dimension ref="A1:D5"/>
  <sheetViews>
    <sheetView workbookViewId="0">
      <selection activeCell="E1" sqref="E1"/>
    </sheetView>
  </sheetViews>
  <sheetFormatPr defaultColWidth="8.85546875" defaultRowHeight="15"/>
  <cols>
    <col min="1" max="1" width="12.140625" bestFit="1" customWidth="1"/>
    <col min="2" max="2" width="23.42578125" bestFit="1" customWidth="1"/>
    <col min="3" max="3" width="8" bestFit="1" customWidth="1"/>
    <col min="4" max="4" width="4.85546875" bestFit="1" customWidth="1"/>
    <col min="5" max="5" width="5.42578125" bestFit="1" customWidth="1"/>
  </cols>
  <sheetData>
    <row r="1" spans="1:4">
      <c r="A1" t="s">
        <v>14</v>
      </c>
    </row>
    <row r="2" spans="1:4">
      <c r="A2" s="58" t="s">
        <v>927</v>
      </c>
      <c r="B2" s="59"/>
      <c r="C2" s="59"/>
      <c r="D2" s="60"/>
    </row>
    <row r="3" spans="1:4">
      <c r="A3" s="1" t="s">
        <v>724</v>
      </c>
      <c r="B3" s="1" t="s">
        <v>725</v>
      </c>
      <c r="C3" s="1" t="s">
        <v>957</v>
      </c>
      <c r="D3" s="1" t="s">
        <v>300</v>
      </c>
    </row>
    <row r="4" spans="1:4">
      <c r="A4" s="1" t="s">
        <v>727</v>
      </c>
      <c r="B4" s="1">
        <v>13</v>
      </c>
      <c r="C4" s="11">
        <v>3.3</v>
      </c>
      <c r="D4" s="26"/>
    </row>
    <row r="5" spans="1:4">
      <c r="A5" s="1" t="s">
        <v>726</v>
      </c>
      <c r="B5" s="1">
        <v>47</v>
      </c>
      <c r="C5" s="11">
        <v>24</v>
      </c>
      <c r="D5" s="28"/>
    </row>
  </sheetData>
  <mergeCells count="1">
    <mergeCell ref="A2:D2"/>
  </mergeCells>
  <phoneticPr fontId="1"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D82E2-1373-4472-B1C1-E53A365B306C}">
  <dimension ref="A1:F9"/>
  <sheetViews>
    <sheetView workbookViewId="0">
      <selection activeCell="F1" sqref="F1"/>
    </sheetView>
  </sheetViews>
  <sheetFormatPr defaultColWidth="8.85546875" defaultRowHeight="15"/>
  <cols>
    <col min="1" max="1" width="9.85546875" customWidth="1"/>
    <col min="2" max="2" width="13.7109375" customWidth="1"/>
    <col min="4" max="4" width="9.85546875" bestFit="1" customWidth="1"/>
  </cols>
  <sheetData>
    <row r="1" spans="1:6">
      <c r="A1" t="s">
        <v>15</v>
      </c>
    </row>
    <row r="2" spans="1:6">
      <c r="A2" t="s">
        <v>928</v>
      </c>
    </row>
    <row r="3" spans="1:6" ht="56.25" customHeight="1">
      <c r="A3" s="1"/>
      <c r="B3" s="1" t="s">
        <v>728</v>
      </c>
      <c r="C3" s="1" t="s">
        <v>729</v>
      </c>
      <c r="D3" s="1" t="s">
        <v>730</v>
      </c>
      <c r="E3" s="1" t="s">
        <v>300</v>
      </c>
    </row>
    <row r="4" spans="1:6">
      <c r="A4" s="1" t="s">
        <v>734</v>
      </c>
      <c r="B4" s="1">
        <v>190155</v>
      </c>
      <c r="C4" s="1">
        <v>1830</v>
      </c>
      <c r="D4" s="1">
        <v>0.96</v>
      </c>
      <c r="E4" s="26"/>
      <c r="F4" s="10"/>
    </row>
    <row r="5" spans="1:6">
      <c r="A5" s="1" t="s">
        <v>733</v>
      </c>
      <c r="B5" s="1">
        <v>169501</v>
      </c>
      <c r="C5" s="1">
        <v>2200</v>
      </c>
      <c r="D5" s="11">
        <v>1.3</v>
      </c>
      <c r="E5" s="27"/>
      <c r="F5" s="10"/>
    </row>
    <row r="6" spans="1:6">
      <c r="A6" s="1" t="s">
        <v>732</v>
      </c>
      <c r="B6" s="1">
        <v>84115</v>
      </c>
      <c r="C6" s="1">
        <v>286</v>
      </c>
      <c r="D6" s="1">
        <v>0.34</v>
      </c>
      <c r="E6" s="27"/>
      <c r="F6" s="10"/>
    </row>
    <row r="7" spans="1:6">
      <c r="A7" s="1" t="s">
        <v>706</v>
      </c>
      <c r="B7" s="1">
        <v>129829</v>
      </c>
      <c r="C7" s="1">
        <v>917</v>
      </c>
      <c r="D7" s="1">
        <v>0.71</v>
      </c>
      <c r="E7" s="27"/>
      <c r="F7" s="10"/>
    </row>
    <row r="8" spans="1:6">
      <c r="A8" s="1" t="s">
        <v>731</v>
      </c>
      <c r="B8" s="1">
        <v>142800</v>
      </c>
      <c r="C8" s="1">
        <v>823</v>
      </c>
      <c r="D8" s="1">
        <v>0.57999999999999996</v>
      </c>
      <c r="E8" s="27"/>
      <c r="F8" s="10"/>
    </row>
    <row r="9" spans="1:6">
      <c r="A9" s="1" t="s">
        <v>290</v>
      </c>
      <c r="B9" s="1">
        <v>716400</v>
      </c>
      <c r="C9" s="1">
        <v>6056</v>
      </c>
      <c r="D9" s="1"/>
      <c r="E9" s="28"/>
    </row>
  </sheetData>
  <phoneticPr fontId="1" type="noConversion"/>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41263-3AB3-436A-A54C-1EDFC1003B1E}">
  <dimension ref="A1:L5"/>
  <sheetViews>
    <sheetView workbookViewId="0">
      <selection activeCell="M3" sqref="M3"/>
    </sheetView>
  </sheetViews>
  <sheetFormatPr defaultColWidth="8.85546875" defaultRowHeight="15"/>
  <cols>
    <col min="1" max="1" width="7.140625" customWidth="1"/>
    <col min="2" max="2" width="6" customWidth="1"/>
    <col min="3" max="3" width="5.85546875" customWidth="1"/>
    <col min="5" max="5" width="7" customWidth="1"/>
    <col min="6" max="6" width="6.7109375" customWidth="1"/>
    <col min="7" max="7" width="7" customWidth="1"/>
    <col min="8" max="8" width="7.140625" customWidth="1"/>
    <col min="9" max="9" width="6.140625" customWidth="1"/>
    <col min="10" max="10" width="6" customWidth="1"/>
    <col min="11" max="11" width="6.140625" customWidth="1"/>
    <col min="12" max="12" width="7.7109375" customWidth="1"/>
  </cols>
  <sheetData>
    <row r="1" spans="1:12">
      <c r="A1" t="s">
        <v>929</v>
      </c>
    </row>
    <row r="2" spans="1:12">
      <c r="A2" t="s">
        <v>930</v>
      </c>
    </row>
    <row r="3" spans="1:12">
      <c r="A3" s="58" t="s">
        <v>204</v>
      </c>
      <c r="B3" s="59"/>
      <c r="C3" s="59"/>
      <c r="D3" s="60"/>
      <c r="E3" s="58" t="s">
        <v>247</v>
      </c>
      <c r="F3" s="59"/>
      <c r="G3" s="59"/>
      <c r="H3" s="60"/>
      <c r="I3" s="58" t="s">
        <v>184</v>
      </c>
      <c r="J3" s="59"/>
      <c r="K3" s="59"/>
      <c r="L3" s="60"/>
    </row>
    <row r="4" spans="1:12" ht="90">
      <c r="A4" s="1" t="s">
        <v>735</v>
      </c>
      <c r="B4" s="2" t="s">
        <v>248</v>
      </c>
      <c r="C4" s="2" t="s">
        <v>959</v>
      </c>
      <c r="D4" s="2" t="s">
        <v>958</v>
      </c>
      <c r="E4" s="2" t="s">
        <v>252</v>
      </c>
      <c r="F4" s="2" t="s">
        <v>248</v>
      </c>
      <c r="G4" s="2" t="s">
        <v>960</v>
      </c>
      <c r="H4" s="2" t="s">
        <v>958</v>
      </c>
      <c r="I4" s="2" t="s">
        <v>252</v>
      </c>
      <c r="J4" s="2" t="s">
        <v>248</v>
      </c>
      <c r="K4" s="2" t="s">
        <v>736</v>
      </c>
      <c r="L4" s="2" t="s">
        <v>958</v>
      </c>
    </row>
    <row r="5" spans="1:12">
      <c r="A5" s="1">
        <v>15.6</v>
      </c>
      <c r="B5" s="1">
        <v>11.25</v>
      </c>
      <c r="C5" s="1">
        <v>2.5</v>
      </c>
      <c r="D5" s="1">
        <v>0.7</v>
      </c>
      <c r="E5" s="1">
        <v>13.98</v>
      </c>
      <c r="F5" s="1">
        <v>3.4</v>
      </c>
      <c r="G5" s="1" t="s">
        <v>737</v>
      </c>
      <c r="H5" s="1">
        <v>0.24</v>
      </c>
      <c r="I5" s="1">
        <v>26.62</v>
      </c>
      <c r="J5" s="1">
        <v>2.15</v>
      </c>
      <c r="K5" s="1">
        <v>0.38</v>
      </c>
      <c r="L5" s="1">
        <v>0.08</v>
      </c>
    </row>
  </sheetData>
  <mergeCells count="3">
    <mergeCell ref="I3:L3"/>
    <mergeCell ref="E3:H3"/>
    <mergeCell ref="A3:D3"/>
  </mergeCells>
  <phoneticPr fontId="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3714C-5BA6-4D56-8DE2-1CAF67AAAFE4}">
  <dimension ref="A1:G12"/>
  <sheetViews>
    <sheetView workbookViewId="0">
      <selection activeCell="F4" sqref="F4:F12"/>
    </sheetView>
  </sheetViews>
  <sheetFormatPr defaultColWidth="9" defaultRowHeight="15"/>
  <cols>
    <col min="1" max="1" width="5.140625" bestFit="1" customWidth="1"/>
    <col min="2" max="2" width="15.85546875" bestFit="1" customWidth="1"/>
    <col min="3" max="3" width="8.42578125" bestFit="1" customWidth="1"/>
    <col min="4" max="4" width="19.7109375" bestFit="1" customWidth="1"/>
    <col min="5" max="5" width="8.42578125" bestFit="1" customWidth="1"/>
    <col min="6" max="6" width="34.42578125" customWidth="1"/>
    <col min="7" max="7" width="3" bestFit="1" customWidth="1"/>
  </cols>
  <sheetData>
    <row r="1" spans="1:7">
      <c r="A1" t="s">
        <v>16</v>
      </c>
      <c r="G1" t="s">
        <v>575</v>
      </c>
    </row>
    <row r="2" spans="1:7">
      <c r="A2" s="46" t="s">
        <v>738</v>
      </c>
      <c r="B2" s="47"/>
      <c r="C2" s="47"/>
      <c r="D2" s="47"/>
      <c r="E2" s="47"/>
      <c r="F2" s="48"/>
    </row>
    <row r="3" spans="1:7" ht="60">
      <c r="A3" s="9" t="s">
        <v>274</v>
      </c>
      <c r="B3" s="9" t="s">
        <v>739</v>
      </c>
      <c r="C3" s="5" t="s">
        <v>740</v>
      </c>
      <c r="D3" s="5" t="s">
        <v>741</v>
      </c>
      <c r="E3" s="5" t="s">
        <v>742</v>
      </c>
      <c r="F3" s="9" t="s">
        <v>300</v>
      </c>
    </row>
    <row r="4" spans="1:7">
      <c r="A4" s="9" t="s">
        <v>287</v>
      </c>
      <c r="B4" s="9">
        <v>11641.1</v>
      </c>
      <c r="C4" s="9">
        <v>43.62</v>
      </c>
      <c r="D4" s="9">
        <v>1.33</v>
      </c>
      <c r="E4" s="9">
        <v>675000</v>
      </c>
      <c r="F4" s="87" t="s">
        <v>977</v>
      </c>
    </row>
    <row r="5" spans="1:7">
      <c r="A5" s="9" t="s">
        <v>276</v>
      </c>
      <c r="B5" s="9">
        <v>1912.9</v>
      </c>
      <c r="C5" s="9">
        <v>53.14</v>
      </c>
      <c r="D5" s="9">
        <v>1.33</v>
      </c>
      <c r="E5" s="9">
        <v>135000</v>
      </c>
      <c r="F5" s="80"/>
    </row>
    <row r="6" spans="1:7">
      <c r="A6" s="9" t="s">
        <v>278</v>
      </c>
      <c r="B6" s="9">
        <v>3682.4</v>
      </c>
      <c r="C6" s="9">
        <v>20.260000000000002</v>
      </c>
      <c r="D6" s="9">
        <v>1.1200000000000001</v>
      </c>
      <c r="E6" s="9">
        <v>83500</v>
      </c>
      <c r="F6" s="80"/>
    </row>
    <row r="7" spans="1:7">
      <c r="A7" s="9" t="s">
        <v>283</v>
      </c>
      <c r="B7" s="9">
        <v>6501.7</v>
      </c>
      <c r="C7" s="9">
        <v>40.25</v>
      </c>
      <c r="D7" s="9">
        <v>1.1200000000000001</v>
      </c>
      <c r="E7" s="9">
        <v>294000</v>
      </c>
      <c r="F7" s="80"/>
    </row>
    <row r="8" spans="1:7">
      <c r="A8" s="9" t="s">
        <v>288</v>
      </c>
      <c r="B8" s="9">
        <v>4120.3999999999996</v>
      </c>
      <c r="C8" s="9">
        <v>20.78</v>
      </c>
      <c r="D8" s="9">
        <v>0.8</v>
      </c>
      <c r="E8" s="9">
        <v>68000</v>
      </c>
      <c r="F8" s="80"/>
    </row>
    <row r="9" spans="1:7">
      <c r="A9" s="9" t="s">
        <v>282</v>
      </c>
      <c r="B9" s="9">
        <v>474.7</v>
      </c>
      <c r="C9" s="9">
        <v>498.66</v>
      </c>
      <c r="D9" s="9" t="s">
        <v>743</v>
      </c>
      <c r="E9" s="9">
        <v>0</v>
      </c>
      <c r="F9" s="80"/>
    </row>
    <row r="10" spans="1:7">
      <c r="A10" s="9" t="s">
        <v>280</v>
      </c>
      <c r="B10" s="9">
        <v>7178.7</v>
      </c>
      <c r="C10" s="9">
        <v>48.47</v>
      </c>
      <c r="D10" s="9">
        <v>1.67</v>
      </c>
      <c r="E10" s="9">
        <v>580000</v>
      </c>
      <c r="F10" s="80"/>
    </row>
    <row r="11" spans="1:7">
      <c r="A11" s="9" t="s">
        <v>281</v>
      </c>
      <c r="B11" s="9">
        <v>172</v>
      </c>
      <c r="C11" s="9">
        <v>37.4</v>
      </c>
      <c r="D11" s="9">
        <v>1.67</v>
      </c>
      <c r="E11" s="9">
        <v>10600</v>
      </c>
      <c r="F11" s="80"/>
    </row>
    <row r="12" spans="1:7">
      <c r="A12" s="9" t="s">
        <v>290</v>
      </c>
      <c r="B12" s="9"/>
      <c r="C12" s="9"/>
      <c r="D12" s="9"/>
      <c r="E12" s="9">
        <v>1846100</v>
      </c>
      <c r="F12" s="80"/>
    </row>
  </sheetData>
  <mergeCells count="2">
    <mergeCell ref="F4:F12"/>
    <mergeCell ref="A2:F2"/>
  </mergeCells>
  <phoneticPr fontId="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8F64E-D6D6-43E2-B7CA-D801B52A0634}">
  <dimension ref="A1:G25"/>
  <sheetViews>
    <sheetView workbookViewId="0">
      <selection activeCell="H1" sqref="H1"/>
    </sheetView>
  </sheetViews>
  <sheetFormatPr defaultColWidth="8.85546875" defaultRowHeight="15"/>
  <sheetData>
    <row r="1" spans="1:7">
      <c r="A1" t="s">
        <v>17</v>
      </c>
    </row>
    <row r="2" spans="1:7">
      <c r="A2" s="69" t="s">
        <v>755</v>
      </c>
      <c r="B2" s="69"/>
      <c r="C2" s="69"/>
      <c r="D2" s="69"/>
      <c r="E2" s="69"/>
      <c r="F2" s="69"/>
      <c r="G2" s="69"/>
    </row>
    <row r="3" spans="1:7" ht="30">
      <c r="A3" s="1" t="s">
        <v>744</v>
      </c>
      <c r="B3" s="1" t="s">
        <v>745</v>
      </c>
      <c r="C3" s="2" t="s">
        <v>746</v>
      </c>
      <c r="D3" s="7" t="s">
        <v>770</v>
      </c>
      <c r="E3" s="2" t="s">
        <v>747</v>
      </c>
      <c r="F3" s="2" t="s">
        <v>748</v>
      </c>
      <c r="G3" s="2" t="s">
        <v>749</v>
      </c>
    </row>
    <row r="4" spans="1:7" ht="135">
      <c r="A4" s="77" t="s">
        <v>750</v>
      </c>
      <c r="B4" s="40" t="s">
        <v>751</v>
      </c>
      <c r="C4" s="16" t="s">
        <v>961</v>
      </c>
      <c r="D4" s="16" t="s">
        <v>759</v>
      </c>
      <c r="E4" s="16" t="s">
        <v>760</v>
      </c>
      <c r="F4" s="16" t="s">
        <v>766</v>
      </c>
      <c r="G4" s="16" t="s">
        <v>767</v>
      </c>
    </row>
    <row r="5" spans="1:7" ht="135">
      <c r="A5" s="78"/>
      <c r="B5" s="40" t="s">
        <v>752</v>
      </c>
      <c r="C5" s="16" t="s">
        <v>962</v>
      </c>
      <c r="D5" s="45" t="s">
        <v>774</v>
      </c>
      <c r="E5" s="16" t="s">
        <v>760</v>
      </c>
      <c r="F5" s="16" t="s">
        <v>765</v>
      </c>
      <c r="G5" s="16" t="s">
        <v>767</v>
      </c>
    </row>
    <row r="6" spans="1:7" ht="90">
      <c r="A6" s="79"/>
      <c r="B6" s="40" t="s">
        <v>753</v>
      </c>
      <c r="C6" s="16" t="s">
        <v>963</v>
      </c>
      <c r="D6" s="16" t="s">
        <v>757</v>
      </c>
      <c r="E6" s="16" t="s">
        <v>761</v>
      </c>
      <c r="F6" s="16" t="s">
        <v>764</v>
      </c>
      <c r="G6" s="16" t="s">
        <v>768</v>
      </c>
    </row>
    <row r="7" spans="1:7" ht="75">
      <c r="A7" s="41" t="s">
        <v>754</v>
      </c>
      <c r="B7" s="40" t="s">
        <v>756</v>
      </c>
      <c r="C7" s="16" t="s">
        <v>964</v>
      </c>
      <c r="D7" s="16" t="s">
        <v>758</v>
      </c>
      <c r="E7" s="16" t="s">
        <v>762</v>
      </c>
      <c r="F7" s="16" t="s">
        <v>763</v>
      </c>
      <c r="G7" s="16" t="s">
        <v>769</v>
      </c>
    </row>
    <row r="25" spans="5:5">
      <c r="E25" s="6"/>
    </row>
  </sheetData>
  <mergeCells count="2">
    <mergeCell ref="A2:G2"/>
    <mergeCell ref="A4:A6"/>
  </mergeCells>
  <phoneticPr fontId="1"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995A-FAEF-41A5-91A4-6E044B027E59}">
  <dimension ref="A1:G9"/>
  <sheetViews>
    <sheetView workbookViewId="0">
      <selection activeCell="A2" sqref="A2:F2"/>
    </sheetView>
  </sheetViews>
  <sheetFormatPr defaultColWidth="8.85546875" defaultRowHeight="15"/>
  <cols>
    <col min="3" max="3" width="11.28515625" customWidth="1"/>
  </cols>
  <sheetData>
    <row r="1" spans="1:7">
      <c r="A1" t="s">
        <v>18</v>
      </c>
    </row>
    <row r="2" spans="1:7">
      <c r="A2" s="69" t="s">
        <v>971</v>
      </c>
      <c r="B2" s="69"/>
      <c r="C2" s="69"/>
      <c r="D2" s="69"/>
      <c r="E2" s="69"/>
      <c r="F2" s="69"/>
      <c r="G2" t="s">
        <v>791</v>
      </c>
    </row>
    <row r="3" spans="1:7" ht="30">
      <c r="A3" s="1" t="s">
        <v>744</v>
      </c>
      <c r="B3" s="1" t="s">
        <v>745</v>
      </c>
      <c r="C3" s="2" t="s">
        <v>746</v>
      </c>
      <c r="D3" s="2" t="s">
        <v>770</v>
      </c>
      <c r="E3" s="2" t="s">
        <v>747</v>
      </c>
      <c r="F3" s="2" t="s">
        <v>749</v>
      </c>
    </row>
    <row r="4" spans="1:7" ht="120">
      <c r="A4" s="71" t="s">
        <v>754</v>
      </c>
      <c r="B4" s="40" t="s">
        <v>771</v>
      </c>
      <c r="C4" s="16" t="s">
        <v>961</v>
      </c>
      <c r="D4" s="16" t="s">
        <v>773</v>
      </c>
      <c r="E4" s="16" t="s">
        <v>776</v>
      </c>
      <c r="F4" s="72" t="s">
        <v>790</v>
      </c>
    </row>
    <row r="5" spans="1:7" ht="75">
      <c r="A5" s="71"/>
      <c r="B5" s="40" t="s">
        <v>772</v>
      </c>
      <c r="C5" s="16" t="s">
        <v>961</v>
      </c>
      <c r="D5" s="16" t="s">
        <v>775</v>
      </c>
      <c r="E5" s="16" t="s">
        <v>777</v>
      </c>
      <c r="F5" s="72"/>
    </row>
    <row r="6" spans="1:7" ht="75">
      <c r="A6" s="71" t="s">
        <v>750</v>
      </c>
      <c r="B6" s="40" t="s">
        <v>787</v>
      </c>
      <c r="C6" s="16" t="s">
        <v>965</v>
      </c>
      <c r="D6" s="16" t="s">
        <v>788</v>
      </c>
      <c r="E6" s="16" t="s">
        <v>778</v>
      </c>
      <c r="F6" s="72"/>
    </row>
    <row r="7" spans="1:7" ht="75">
      <c r="A7" s="71"/>
      <c r="B7" s="40" t="s">
        <v>786</v>
      </c>
      <c r="C7" s="16" t="s">
        <v>966</v>
      </c>
      <c r="D7" s="16" t="s">
        <v>789</v>
      </c>
      <c r="E7" s="16" t="s">
        <v>779</v>
      </c>
      <c r="F7" s="72"/>
    </row>
    <row r="8" spans="1:7" ht="75">
      <c r="A8" s="71"/>
      <c r="B8" s="40" t="s">
        <v>785</v>
      </c>
      <c r="C8" s="16" t="s">
        <v>967</v>
      </c>
      <c r="D8" s="16" t="s">
        <v>783</v>
      </c>
      <c r="E8" s="16" t="s">
        <v>780</v>
      </c>
      <c r="F8" s="72"/>
    </row>
    <row r="9" spans="1:7" ht="45">
      <c r="A9" s="71"/>
      <c r="B9" s="40" t="s">
        <v>784</v>
      </c>
      <c r="C9" s="16" t="s">
        <v>962</v>
      </c>
      <c r="D9" s="16" t="s">
        <v>782</v>
      </c>
      <c r="E9" s="16" t="s">
        <v>781</v>
      </c>
      <c r="F9" s="72"/>
    </row>
  </sheetData>
  <mergeCells count="4">
    <mergeCell ref="F4:F9"/>
    <mergeCell ref="A2:F2"/>
    <mergeCell ref="A4:A5"/>
    <mergeCell ref="A6:A9"/>
  </mergeCells>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249A3-9077-4C0D-85E6-7BF6346BDC35}">
  <dimension ref="A1:H20"/>
  <sheetViews>
    <sheetView tabSelected="1" topLeftCell="A17" workbookViewId="0">
      <selection activeCell="F17" sqref="F17"/>
    </sheetView>
  </sheetViews>
  <sheetFormatPr defaultColWidth="8.85546875" defaultRowHeight="15"/>
  <cols>
    <col min="1" max="1" width="10.28515625" bestFit="1" customWidth="1"/>
    <col min="2" max="2" width="8.42578125" bestFit="1" customWidth="1"/>
    <col min="3" max="3" width="7.140625" bestFit="1" customWidth="1"/>
    <col min="4" max="7" width="8.42578125" bestFit="1" customWidth="1"/>
    <col min="8" max="8" width="19.7109375" bestFit="1" customWidth="1"/>
    <col min="9" max="9" width="9.85546875" bestFit="1" customWidth="1"/>
  </cols>
  <sheetData>
    <row r="1" spans="1:8">
      <c r="A1" t="s">
        <v>19</v>
      </c>
    </row>
    <row r="2" spans="1:8">
      <c r="A2" s="1" t="s">
        <v>792</v>
      </c>
      <c r="B2" s="58" t="s">
        <v>793</v>
      </c>
      <c r="C2" s="59"/>
      <c r="D2" s="59"/>
      <c r="E2" s="59"/>
      <c r="F2" s="59"/>
      <c r="G2" s="59"/>
      <c r="H2" s="60"/>
    </row>
    <row r="3" spans="1:8" ht="30">
      <c r="A3" s="2" t="s">
        <v>794</v>
      </c>
      <c r="B3" s="2" t="s">
        <v>745</v>
      </c>
      <c r="C3" s="2" t="s">
        <v>795</v>
      </c>
      <c r="D3" s="2" t="s">
        <v>796</v>
      </c>
      <c r="E3" s="2" t="s">
        <v>797</v>
      </c>
      <c r="F3" s="2" t="s">
        <v>798</v>
      </c>
      <c r="G3" s="2" t="s">
        <v>799</v>
      </c>
      <c r="H3" s="2" t="s">
        <v>749</v>
      </c>
    </row>
    <row r="4" spans="1:8" ht="75">
      <c r="A4" s="16" t="s">
        <v>802</v>
      </c>
      <c r="B4" s="2" t="s">
        <v>805</v>
      </c>
      <c r="C4" s="2">
        <v>17.5</v>
      </c>
      <c r="D4" s="18" t="s">
        <v>811</v>
      </c>
      <c r="E4" s="18" t="s">
        <v>812</v>
      </c>
      <c r="F4" s="2" t="s">
        <v>813</v>
      </c>
      <c r="G4" s="2">
        <v>15600</v>
      </c>
      <c r="H4" s="2" t="s">
        <v>800</v>
      </c>
    </row>
    <row r="5" spans="1:8" ht="75">
      <c r="A5" s="16" t="s">
        <v>803</v>
      </c>
      <c r="B5" s="2" t="s">
        <v>806</v>
      </c>
      <c r="C5" s="2">
        <v>15</v>
      </c>
      <c r="D5" s="18" t="s">
        <v>811</v>
      </c>
      <c r="E5" s="18" t="s">
        <v>812</v>
      </c>
      <c r="F5" s="2" t="s">
        <v>814</v>
      </c>
      <c r="G5" s="2">
        <v>6400</v>
      </c>
      <c r="H5" s="2" t="s">
        <v>801</v>
      </c>
    </row>
    <row r="6" spans="1:8" ht="45">
      <c r="A6" s="81" t="s">
        <v>802</v>
      </c>
      <c r="B6" s="2" t="s">
        <v>807</v>
      </c>
      <c r="C6" s="2">
        <v>15</v>
      </c>
      <c r="D6" s="18" t="s">
        <v>811</v>
      </c>
      <c r="E6" s="18" t="s">
        <v>812</v>
      </c>
      <c r="F6" s="2" t="s">
        <v>815</v>
      </c>
      <c r="G6" s="81" t="s">
        <v>817</v>
      </c>
      <c r="H6" s="13"/>
    </row>
    <row r="7" spans="1:8" ht="30">
      <c r="A7" s="83"/>
      <c r="B7" s="2" t="s">
        <v>808</v>
      </c>
      <c r="C7" s="2">
        <v>20</v>
      </c>
      <c r="D7" s="18" t="s">
        <v>811</v>
      </c>
      <c r="E7" s="18" t="s">
        <v>812</v>
      </c>
      <c r="F7" s="2"/>
      <c r="G7" s="82"/>
      <c r="H7" s="14"/>
    </row>
    <row r="8" spans="1:8" ht="30">
      <c r="A8" s="81" t="s">
        <v>803</v>
      </c>
      <c r="B8" s="2" t="s">
        <v>809</v>
      </c>
      <c r="C8" s="2">
        <v>2.5</v>
      </c>
      <c r="D8" s="18" t="s">
        <v>810</v>
      </c>
      <c r="E8" s="18" t="s">
        <v>812</v>
      </c>
      <c r="F8" s="2" t="s">
        <v>816</v>
      </c>
      <c r="G8" s="82"/>
      <c r="H8" s="14"/>
    </row>
    <row r="9" spans="1:8" ht="30">
      <c r="A9" s="82"/>
      <c r="B9" s="2" t="s">
        <v>821</v>
      </c>
      <c r="C9" s="2">
        <v>3</v>
      </c>
      <c r="D9" s="18" t="s">
        <v>810</v>
      </c>
      <c r="E9" s="18" t="s">
        <v>812</v>
      </c>
      <c r="F9" s="2" t="s">
        <v>819</v>
      </c>
      <c r="G9" s="82"/>
      <c r="H9" s="14"/>
    </row>
    <row r="10" spans="1:8" ht="30">
      <c r="A10" s="82"/>
      <c r="B10" s="2" t="s">
        <v>822</v>
      </c>
      <c r="C10" s="2">
        <v>3</v>
      </c>
      <c r="D10" s="18" t="s">
        <v>810</v>
      </c>
      <c r="E10" s="18" t="s">
        <v>820</v>
      </c>
      <c r="F10" s="2" t="s">
        <v>818</v>
      </c>
      <c r="G10" s="83"/>
      <c r="H10" s="14"/>
    </row>
    <row r="11" spans="1:8" ht="30">
      <c r="A11" s="82"/>
      <c r="B11" s="2" t="s">
        <v>823</v>
      </c>
      <c r="C11" s="2">
        <v>2.5</v>
      </c>
      <c r="D11" s="18" t="s">
        <v>829</v>
      </c>
      <c r="E11" s="18" t="s">
        <v>820</v>
      </c>
      <c r="F11" s="2" t="s">
        <v>830</v>
      </c>
      <c r="G11" s="81" t="s">
        <v>817</v>
      </c>
      <c r="H11" s="14"/>
    </row>
    <row r="12" spans="1:8" ht="30">
      <c r="A12" s="83"/>
      <c r="B12" s="2" t="s">
        <v>824</v>
      </c>
      <c r="C12" s="2">
        <v>2.5</v>
      </c>
      <c r="D12" s="18" t="s">
        <v>829</v>
      </c>
      <c r="E12" s="18" t="s">
        <v>820</v>
      </c>
      <c r="F12" s="2" t="s">
        <v>831</v>
      </c>
      <c r="G12" s="82"/>
      <c r="H12" s="14"/>
    </row>
    <row r="13" spans="1:8" ht="30">
      <c r="A13" s="81" t="s">
        <v>804</v>
      </c>
      <c r="B13" s="2" t="s">
        <v>825</v>
      </c>
      <c r="C13" s="2">
        <v>5</v>
      </c>
      <c r="D13" s="18" t="s">
        <v>829</v>
      </c>
      <c r="E13" s="18" t="s">
        <v>820</v>
      </c>
      <c r="F13" s="2" t="s">
        <v>832</v>
      </c>
      <c r="G13" s="82"/>
      <c r="H13" s="14"/>
    </row>
    <row r="14" spans="1:8" ht="30">
      <c r="A14" s="82"/>
      <c r="B14" s="2" t="s">
        <v>826</v>
      </c>
      <c r="C14" s="2">
        <v>7.5</v>
      </c>
      <c r="D14" s="18" t="s">
        <v>829</v>
      </c>
      <c r="E14" s="18" t="s">
        <v>820</v>
      </c>
      <c r="F14" s="2" t="s">
        <v>833</v>
      </c>
      <c r="G14" s="82"/>
      <c r="H14" s="14"/>
    </row>
    <row r="15" spans="1:8" ht="30">
      <c r="A15" s="82"/>
      <c r="B15" s="2" t="s">
        <v>827</v>
      </c>
      <c r="C15" s="2">
        <v>3</v>
      </c>
      <c r="D15" s="18" t="s">
        <v>829</v>
      </c>
      <c r="E15" s="18" t="s">
        <v>820</v>
      </c>
      <c r="F15" s="2" t="s">
        <v>834</v>
      </c>
      <c r="G15" s="83"/>
      <c r="H15" s="14"/>
    </row>
    <row r="16" spans="1:8" ht="30">
      <c r="A16" s="82"/>
      <c r="B16" s="2" t="s">
        <v>828</v>
      </c>
      <c r="C16" s="2">
        <v>3</v>
      </c>
      <c r="D16" s="18" t="s">
        <v>829</v>
      </c>
      <c r="E16" s="18" t="s">
        <v>820</v>
      </c>
      <c r="F16" s="2" t="s">
        <v>835</v>
      </c>
      <c r="G16" s="2">
        <v>800</v>
      </c>
      <c r="H16" s="15"/>
    </row>
    <row r="17" spans="1:8" ht="30">
      <c r="A17" s="82"/>
      <c r="B17" s="2" t="s">
        <v>841</v>
      </c>
      <c r="C17" s="2">
        <v>4</v>
      </c>
      <c r="D17" s="18" t="s">
        <v>829</v>
      </c>
      <c r="E17" s="18" t="s">
        <v>820</v>
      </c>
      <c r="F17" s="88" t="s">
        <v>978</v>
      </c>
      <c r="G17" s="2"/>
      <c r="H17" s="2" t="s">
        <v>836</v>
      </c>
    </row>
    <row r="18" spans="1:8" ht="30">
      <c r="A18" s="82"/>
      <c r="B18" s="2" t="s">
        <v>840</v>
      </c>
      <c r="C18" s="2">
        <v>43</v>
      </c>
      <c r="D18" s="18" t="s">
        <v>829</v>
      </c>
      <c r="E18" s="18" t="s">
        <v>820</v>
      </c>
      <c r="F18" s="2"/>
      <c r="G18" s="2">
        <v>71000</v>
      </c>
      <c r="H18" s="13"/>
    </row>
    <row r="19" spans="1:8" ht="30">
      <c r="A19" s="82"/>
      <c r="B19" s="2" t="s">
        <v>839</v>
      </c>
      <c r="C19" s="2">
        <v>2</v>
      </c>
      <c r="D19" s="18" t="s">
        <v>829</v>
      </c>
      <c r="E19" s="18" t="s">
        <v>820</v>
      </c>
      <c r="F19" s="2" t="s">
        <v>837</v>
      </c>
      <c r="G19" s="2"/>
      <c r="H19" s="14"/>
    </row>
    <row r="20" spans="1:8" ht="30">
      <c r="A20" s="83"/>
      <c r="B20" s="2" t="s">
        <v>838</v>
      </c>
      <c r="C20" s="2">
        <v>4</v>
      </c>
      <c r="D20" s="16" t="s">
        <v>829</v>
      </c>
      <c r="E20" s="16" t="s">
        <v>820</v>
      </c>
      <c r="F20" s="2" t="s">
        <v>837</v>
      </c>
      <c r="G20" s="2">
        <v>400</v>
      </c>
      <c r="H20" s="15"/>
    </row>
  </sheetData>
  <mergeCells count="6">
    <mergeCell ref="B2:H2"/>
    <mergeCell ref="A8:A12"/>
    <mergeCell ref="A6:A7"/>
    <mergeCell ref="A13:A20"/>
    <mergeCell ref="G6:G10"/>
    <mergeCell ref="G11:G15"/>
  </mergeCells>
  <phoneticPr fontId="1"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92F5D-CD46-4484-A94F-11A911705725}">
  <dimension ref="A1:G20"/>
  <sheetViews>
    <sheetView workbookViewId="0">
      <selection activeCell="H1" sqref="H1"/>
    </sheetView>
  </sheetViews>
  <sheetFormatPr defaultColWidth="8.85546875" defaultRowHeight="15"/>
  <cols>
    <col min="3" max="3" width="11.28515625" customWidth="1"/>
  </cols>
  <sheetData>
    <row r="1" spans="1:7">
      <c r="A1" t="s">
        <v>842</v>
      </c>
    </row>
    <row r="2" spans="1:7">
      <c r="A2" s="1" t="s">
        <v>843</v>
      </c>
      <c r="B2" s="69" t="s">
        <v>844</v>
      </c>
      <c r="C2" s="69"/>
      <c r="D2" s="69"/>
      <c r="E2" s="69"/>
      <c r="F2" s="69"/>
      <c r="G2" s="69"/>
    </row>
    <row r="3" spans="1:7">
      <c r="A3" s="1" t="s">
        <v>845</v>
      </c>
      <c r="B3" s="1" t="s">
        <v>854</v>
      </c>
      <c r="C3" s="1" t="s">
        <v>855</v>
      </c>
      <c r="D3" s="1" t="s">
        <v>856</v>
      </c>
      <c r="E3" s="1" t="s">
        <v>858</v>
      </c>
      <c r="F3" s="1" t="s">
        <v>860</v>
      </c>
      <c r="G3" s="1" t="s">
        <v>300</v>
      </c>
    </row>
    <row r="4" spans="1:7" ht="48" customHeight="1">
      <c r="A4" s="81" t="s">
        <v>259</v>
      </c>
      <c r="B4" s="2" t="s">
        <v>853</v>
      </c>
      <c r="C4" s="2">
        <v>2</v>
      </c>
      <c r="D4" s="2" t="s">
        <v>857</v>
      </c>
      <c r="E4" s="81" t="s">
        <v>859</v>
      </c>
      <c r="F4" s="81" t="s">
        <v>861</v>
      </c>
      <c r="G4" s="72" t="s">
        <v>968</v>
      </c>
    </row>
    <row r="5" spans="1:7">
      <c r="A5" s="82"/>
      <c r="B5" s="2" t="s">
        <v>852</v>
      </c>
      <c r="C5" s="2">
        <v>5</v>
      </c>
      <c r="D5" s="2" t="s">
        <v>857</v>
      </c>
      <c r="E5" s="82"/>
      <c r="F5" s="82"/>
      <c r="G5" s="72"/>
    </row>
    <row r="6" spans="1:7">
      <c r="A6" s="82"/>
      <c r="B6" s="2" t="s">
        <v>851</v>
      </c>
      <c r="C6" s="2">
        <v>2.5</v>
      </c>
      <c r="D6" s="2" t="s">
        <v>857</v>
      </c>
      <c r="E6" s="82"/>
      <c r="F6" s="82"/>
      <c r="G6" s="72"/>
    </row>
    <row r="7" spans="1:7">
      <c r="A7" s="82"/>
      <c r="B7" s="2" t="s">
        <v>850</v>
      </c>
      <c r="C7" s="2">
        <v>1</v>
      </c>
      <c r="D7" s="2" t="s">
        <v>857</v>
      </c>
      <c r="E7" s="82"/>
      <c r="F7" s="82"/>
      <c r="G7" s="72"/>
    </row>
    <row r="8" spans="1:7">
      <c r="A8" s="83"/>
      <c r="B8" s="2" t="s">
        <v>849</v>
      </c>
      <c r="C8" s="2">
        <v>0.6</v>
      </c>
      <c r="D8" s="2" t="s">
        <v>857</v>
      </c>
      <c r="E8" s="82"/>
      <c r="F8" s="82"/>
      <c r="G8" s="72"/>
    </row>
    <row r="9" spans="1:7">
      <c r="A9" s="81" t="s">
        <v>264</v>
      </c>
      <c r="B9" s="2" t="s">
        <v>848</v>
      </c>
      <c r="C9" s="2">
        <v>5</v>
      </c>
      <c r="D9" s="2" t="s">
        <v>857</v>
      </c>
      <c r="E9" s="82"/>
      <c r="F9" s="82"/>
      <c r="G9" s="72"/>
    </row>
    <row r="10" spans="1:7" ht="30">
      <c r="A10" s="82"/>
      <c r="B10" s="2" t="s">
        <v>847</v>
      </c>
      <c r="C10" s="2">
        <v>10</v>
      </c>
      <c r="D10" s="2" t="s">
        <v>857</v>
      </c>
      <c r="E10" s="82"/>
      <c r="F10" s="82"/>
      <c r="G10" s="72"/>
    </row>
    <row r="11" spans="1:7">
      <c r="A11" s="83"/>
      <c r="B11" s="2" t="s">
        <v>846</v>
      </c>
      <c r="C11" s="2">
        <v>4</v>
      </c>
      <c r="D11" s="2" t="s">
        <v>857</v>
      </c>
      <c r="E11" s="83"/>
      <c r="F11" s="83"/>
      <c r="G11" s="72"/>
    </row>
    <row r="12" spans="1:7" ht="48" customHeight="1">
      <c r="A12" s="81" t="s">
        <v>258</v>
      </c>
      <c r="B12" s="2" t="s">
        <v>863</v>
      </c>
      <c r="C12" s="2">
        <v>9</v>
      </c>
      <c r="D12" s="2" t="s">
        <v>857</v>
      </c>
      <c r="E12" s="81" t="s">
        <v>874</v>
      </c>
      <c r="F12" s="81" t="s">
        <v>878</v>
      </c>
      <c r="G12" s="72"/>
    </row>
    <row r="13" spans="1:7">
      <c r="A13" s="82"/>
      <c r="B13" s="2" t="s">
        <v>864</v>
      </c>
      <c r="C13" s="2">
        <v>13</v>
      </c>
      <c r="D13" s="2" t="s">
        <v>857</v>
      </c>
      <c r="E13" s="82"/>
      <c r="F13" s="83"/>
      <c r="G13" s="72"/>
    </row>
    <row r="14" spans="1:7" ht="96" customHeight="1">
      <c r="A14" s="83"/>
      <c r="B14" s="2" t="s">
        <v>865</v>
      </c>
      <c r="C14" s="2">
        <v>2.5</v>
      </c>
      <c r="D14" s="2" t="s">
        <v>857</v>
      </c>
      <c r="E14" s="82"/>
      <c r="F14" s="81" t="s">
        <v>877</v>
      </c>
      <c r="G14" s="72"/>
    </row>
    <row r="15" spans="1:7">
      <c r="A15" s="81" t="s">
        <v>862</v>
      </c>
      <c r="B15" s="2" t="s">
        <v>866</v>
      </c>
      <c r="C15" s="2">
        <v>6.5</v>
      </c>
      <c r="D15" s="2" t="s">
        <v>857</v>
      </c>
      <c r="E15" s="82"/>
      <c r="F15" s="82"/>
      <c r="G15" s="72"/>
    </row>
    <row r="16" spans="1:7">
      <c r="A16" s="82"/>
      <c r="B16" s="2" t="s">
        <v>867</v>
      </c>
      <c r="C16" s="2">
        <v>10</v>
      </c>
      <c r="D16" s="2" t="s">
        <v>857</v>
      </c>
      <c r="E16" s="82"/>
      <c r="F16" s="82"/>
      <c r="G16" s="72"/>
    </row>
    <row r="17" spans="1:7" ht="30">
      <c r="A17" s="83"/>
      <c r="B17" s="2" t="s">
        <v>868</v>
      </c>
      <c r="C17" s="2">
        <v>6.5</v>
      </c>
      <c r="D17" s="2" t="s">
        <v>857</v>
      </c>
      <c r="E17" s="82"/>
      <c r="F17" s="83"/>
      <c r="G17" s="72"/>
    </row>
    <row r="18" spans="1:7" ht="45">
      <c r="A18" s="17" t="s">
        <v>872</v>
      </c>
      <c r="B18" s="2" t="s">
        <v>869</v>
      </c>
      <c r="C18" s="2">
        <v>30</v>
      </c>
      <c r="D18" s="2" t="s">
        <v>857</v>
      </c>
      <c r="E18" s="83"/>
      <c r="F18" s="2" t="s">
        <v>876</v>
      </c>
      <c r="G18" s="72"/>
    </row>
    <row r="19" spans="1:7" ht="30">
      <c r="A19" s="17" t="s">
        <v>862</v>
      </c>
      <c r="B19" s="2" t="s">
        <v>870</v>
      </c>
      <c r="C19" s="2">
        <v>4</v>
      </c>
      <c r="D19" s="2" t="s">
        <v>857</v>
      </c>
      <c r="E19" s="2" t="s">
        <v>875</v>
      </c>
      <c r="F19" s="2"/>
      <c r="G19" s="72"/>
    </row>
    <row r="20" spans="1:7" ht="60">
      <c r="A20" s="17" t="s">
        <v>872</v>
      </c>
      <c r="B20" s="2" t="s">
        <v>871</v>
      </c>
      <c r="C20" s="2"/>
      <c r="D20" s="2" t="s">
        <v>873</v>
      </c>
      <c r="E20" s="2" t="s">
        <v>874</v>
      </c>
      <c r="F20" s="2"/>
      <c r="G20" s="72"/>
    </row>
  </sheetData>
  <mergeCells count="11">
    <mergeCell ref="B2:G2"/>
    <mergeCell ref="G4:G20"/>
    <mergeCell ref="A4:A8"/>
    <mergeCell ref="A9:A11"/>
    <mergeCell ref="A12:A14"/>
    <mergeCell ref="A15:A17"/>
    <mergeCell ref="E4:E11"/>
    <mergeCell ref="F4:F11"/>
    <mergeCell ref="E12:E18"/>
    <mergeCell ref="F12:F13"/>
    <mergeCell ref="F14:F17"/>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20BC-9780-4E8C-B216-975851FBDC43}">
  <dimension ref="A1:L5"/>
  <sheetViews>
    <sheetView workbookViewId="0">
      <selection activeCell="M1" sqref="M1"/>
    </sheetView>
  </sheetViews>
  <sheetFormatPr defaultColWidth="8.85546875" defaultRowHeight="15"/>
  <cols>
    <col min="1" max="1" width="17.85546875" bestFit="1" customWidth="1"/>
    <col min="2" max="11" width="8.42578125" bestFit="1" customWidth="1"/>
    <col min="12" max="12" width="4.85546875" bestFit="1" customWidth="1"/>
    <col min="13" max="13" width="5.42578125" bestFit="1" customWidth="1"/>
  </cols>
  <sheetData>
    <row r="1" spans="1:12">
      <c r="A1" t="s">
        <v>2</v>
      </c>
    </row>
    <row r="2" spans="1:12">
      <c r="A2" t="s">
        <v>922</v>
      </c>
    </row>
    <row r="3" spans="1:12">
      <c r="A3" s="1"/>
      <c r="B3" s="1" t="s">
        <v>258</v>
      </c>
      <c r="C3" s="1" t="s">
        <v>259</v>
      </c>
      <c r="D3" s="1" t="s">
        <v>260</v>
      </c>
      <c r="E3" s="1" t="s">
        <v>261</v>
      </c>
      <c r="F3" s="1" t="s">
        <v>262</v>
      </c>
      <c r="G3" s="1" t="s">
        <v>263</v>
      </c>
      <c r="H3" s="1" t="s">
        <v>264</v>
      </c>
      <c r="I3" s="1" t="s">
        <v>265</v>
      </c>
      <c r="J3" s="1" t="s">
        <v>266</v>
      </c>
      <c r="K3" s="1" t="s">
        <v>267</v>
      </c>
      <c r="L3" s="1" t="s">
        <v>268</v>
      </c>
    </row>
    <row r="4" spans="1:12">
      <c r="A4" s="1" t="s">
        <v>257</v>
      </c>
      <c r="B4" s="1">
        <v>10</v>
      </c>
      <c r="C4" s="1">
        <v>8</v>
      </c>
      <c r="D4" s="1">
        <v>8</v>
      </c>
      <c r="E4" s="1">
        <v>6</v>
      </c>
      <c r="F4" s="1">
        <v>8</v>
      </c>
      <c r="G4" s="1">
        <v>5</v>
      </c>
      <c r="H4" s="1">
        <v>9</v>
      </c>
      <c r="I4" s="1">
        <v>7</v>
      </c>
      <c r="J4" s="1">
        <v>9</v>
      </c>
      <c r="K4" s="1">
        <v>10</v>
      </c>
      <c r="L4" s="1">
        <v>80</v>
      </c>
    </row>
    <row r="5" spans="1:12">
      <c r="A5" s="1" t="s">
        <v>256</v>
      </c>
      <c r="B5" s="1">
        <v>73</v>
      </c>
      <c r="C5" s="1">
        <v>47</v>
      </c>
      <c r="D5" s="1">
        <v>52</v>
      </c>
      <c r="E5" s="1">
        <v>53</v>
      </c>
      <c r="F5" s="1">
        <v>72</v>
      </c>
      <c r="G5" s="1">
        <v>44</v>
      </c>
      <c r="H5" s="1">
        <v>65</v>
      </c>
      <c r="I5" s="1">
        <v>53</v>
      </c>
      <c r="J5" s="1">
        <v>61</v>
      </c>
      <c r="K5" s="1">
        <v>77</v>
      </c>
      <c r="L5" s="9">
        <v>597</v>
      </c>
    </row>
  </sheetData>
  <phoneticPr fontId="1"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43993-B9F1-4EBD-84A2-8DEEAA835AC3}">
  <dimension ref="A1:N7"/>
  <sheetViews>
    <sheetView topLeftCell="B1" workbookViewId="0">
      <selection activeCell="O1" sqref="O1"/>
    </sheetView>
  </sheetViews>
  <sheetFormatPr defaultColWidth="8.85546875" defaultRowHeight="15"/>
  <cols>
    <col min="1" max="1" width="25.28515625" bestFit="1" customWidth="1"/>
    <col min="2" max="3" width="14" bestFit="1" customWidth="1"/>
    <col min="4" max="5" width="12.7109375" bestFit="1" customWidth="1"/>
    <col min="6" max="6" width="4.85546875" bestFit="1" customWidth="1"/>
    <col min="7" max="7" width="8.42578125" bestFit="1" customWidth="1"/>
    <col min="8" max="8" width="4.85546875" bestFit="1" customWidth="1"/>
    <col min="9" max="11" width="10.28515625" bestFit="1" customWidth="1"/>
    <col min="12" max="12" width="8.42578125" bestFit="1" customWidth="1"/>
    <col min="13" max="14" width="12.140625" bestFit="1" customWidth="1"/>
    <col min="15" max="15" width="3" bestFit="1" customWidth="1"/>
  </cols>
  <sheetData>
    <row r="1" spans="1:14">
      <c r="A1" t="s">
        <v>20</v>
      </c>
    </row>
    <row r="2" spans="1:14">
      <c r="A2" s="84" t="s">
        <v>931</v>
      </c>
      <c r="B2" s="84"/>
      <c r="C2" s="84"/>
      <c r="D2" s="84"/>
      <c r="E2" s="84"/>
      <c r="F2" s="84"/>
      <c r="G2" s="84"/>
      <c r="H2" s="84"/>
      <c r="I2" s="84"/>
      <c r="J2" s="84"/>
      <c r="K2" s="84"/>
      <c r="L2" s="84"/>
      <c r="M2" s="84"/>
      <c r="N2" s="84"/>
    </row>
    <row r="3" spans="1:14" ht="30" customHeight="1">
      <c r="A3" s="69"/>
      <c r="B3" s="46" t="s">
        <v>879</v>
      </c>
      <c r="C3" s="47"/>
      <c r="D3" s="47"/>
      <c r="E3" s="48"/>
      <c r="F3" s="46" t="s">
        <v>884</v>
      </c>
      <c r="G3" s="48"/>
      <c r="H3" s="46" t="s">
        <v>887</v>
      </c>
      <c r="I3" s="47"/>
      <c r="J3" s="48"/>
      <c r="K3" s="46" t="s">
        <v>891</v>
      </c>
      <c r="L3" s="48"/>
      <c r="M3" s="85" t="s">
        <v>894</v>
      </c>
      <c r="N3" s="85"/>
    </row>
    <row r="4" spans="1:14" ht="29.25" customHeight="1">
      <c r="A4" s="69"/>
      <c r="B4" s="9" t="s">
        <v>880</v>
      </c>
      <c r="C4" s="9" t="s">
        <v>881</v>
      </c>
      <c r="D4" s="9" t="s">
        <v>882</v>
      </c>
      <c r="E4" s="9" t="s">
        <v>883</v>
      </c>
      <c r="F4" s="9" t="s">
        <v>885</v>
      </c>
      <c r="G4" s="9" t="s">
        <v>886</v>
      </c>
      <c r="H4" s="9" t="s">
        <v>888</v>
      </c>
      <c r="I4" s="9" t="s">
        <v>889</v>
      </c>
      <c r="J4" s="9" t="s">
        <v>890</v>
      </c>
      <c r="K4" s="9" t="s">
        <v>892</v>
      </c>
      <c r="L4" s="9" t="s">
        <v>893</v>
      </c>
      <c r="M4" s="8" t="s">
        <v>895</v>
      </c>
      <c r="N4" s="8" t="s">
        <v>896</v>
      </c>
    </row>
    <row r="5" spans="1:14">
      <c r="A5" s="1" t="s">
        <v>899</v>
      </c>
      <c r="B5" s="9">
        <v>67691</v>
      </c>
      <c r="C5" s="9">
        <v>11</v>
      </c>
      <c r="D5" s="9">
        <v>6150.7</v>
      </c>
      <c r="E5" s="9">
        <v>73841.7</v>
      </c>
      <c r="F5" s="9">
        <v>5</v>
      </c>
      <c r="G5" s="9">
        <v>1780</v>
      </c>
      <c r="H5" s="9">
        <v>8</v>
      </c>
      <c r="I5" s="9">
        <v>7</v>
      </c>
      <c r="J5" s="9">
        <v>24662.7</v>
      </c>
      <c r="K5" s="9">
        <v>20</v>
      </c>
      <c r="L5" s="9">
        <v>100</v>
      </c>
      <c r="M5" s="8"/>
      <c r="N5" s="8"/>
    </row>
    <row r="6" spans="1:14">
      <c r="A6" s="1" t="s">
        <v>898</v>
      </c>
      <c r="B6" s="9">
        <v>73841.7</v>
      </c>
      <c r="C6" s="9">
        <v>5</v>
      </c>
      <c r="D6" s="9">
        <v>39540</v>
      </c>
      <c r="E6" s="9">
        <v>113381.7</v>
      </c>
      <c r="F6" s="9"/>
      <c r="G6" s="9"/>
      <c r="H6" s="9">
        <v>1</v>
      </c>
      <c r="I6" s="9"/>
      <c r="J6" s="9">
        <v>3000</v>
      </c>
      <c r="K6" s="9"/>
      <c r="L6" s="9"/>
      <c r="M6" s="8">
        <v>6500</v>
      </c>
      <c r="N6" s="8">
        <v>34700</v>
      </c>
    </row>
    <row r="7" spans="1:14">
      <c r="A7" s="1" t="s">
        <v>897</v>
      </c>
      <c r="B7" s="9"/>
      <c r="C7" s="9">
        <v>16</v>
      </c>
      <c r="D7" s="9">
        <v>45690.7</v>
      </c>
      <c r="E7" s="9">
        <v>113381.7</v>
      </c>
      <c r="F7" s="9">
        <v>5</v>
      </c>
      <c r="G7" s="9">
        <v>1780</v>
      </c>
      <c r="H7" s="9">
        <v>9</v>
      </c>
      <c r="I7" s="9">
        <v>7</v>
      </c>
      <c r="J7" s="9">
        <v>27662.7</v>
      </c>
      <c r="K7" s="9">
        <v>20</v>
      </c>
      <c r="L7" s="9">
        <v>100</v>
      </c>
      <c r="M7" s="8">
        <v>6500</v>
      </c>
      <c r="N7" s="8">
        <v>34700</v>
      </c>
    </row>
  </sheetData>
  <mergeCells count="7">
    <mergeCell ref="A2:N2"/>
    <mergeCell ref="M3:N3"/>
    <mergeCell ref="A3:A4"/>
    <mergeCell ref="B3:E3"/>
    <mergeCell ref="F3:G3"/>
    <mergeCell ref="H3:J3"/>
    <mergeCell ref="K3:L3"/>
  </mergeCells>
  <phoneticPr fontId="1" type="noConversion"/>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1B23-CBCF-40F4-90A8-FFDACD4B2EA0}">
  <dimension ref="A1:G9"/>
  <sheetViews>
    <sheetView workbookViewId="0">
      <selection activeCell="J7" sqref="J7:L11"/>
    </sheetView>
  </sheetViews>
  <sheetFormatPr defaultColWidth="8.85546875" defaultRowHeight="15"/>
  <cols>
    <col min="7" max="7" width="20.28515625" customWidth="1"/>
  </cols>
  <sheetData>
    <row r="1" spans="1:7">
      <c r="A1" t="s">
        <v>21</v>
      </c>
    </row>
    <row r="2" spans="1:7">
      <c r="A2" s="58" t="s">
        <v>900</v>
      </c>
      <c r="B2" s="59"/>
      <c r="C2" s="59"/>
      <c r="D2" s="59"/>
      <c r="E2" s="59"/>
      <c r="F2" s="59"/>
      <c r="G2" s="60"/>
    </row>
    <row r="3" spans="1:7">
      <c r="A3" s="1" t="s">
        <v>901</v>
      </c>
      <c r="B3" s="2" t="s">
        <v>902</v>
      </c>
      <c r="C3" s="2" t="s">
        <v>903</v>
      </c>
      <c r="D3" s="49" t="s">
        <v>904</v>
      </c>
      <c r="E3" s="49"/>
      <c r="F3" s="49"/>
      <c r="G3" s="2" t="s">
        <v>749</v>
      </c>
    </row>
    <row r="4" spans="1:7" ht="105">
      <c r="A4" s="16" t="s">
        <v>908</v>
      </c>
      <c r="B4" s="16" t="s">
        <v>911</v>
      </c>
      <c r="C4" s="16">
        <v>1</v>
      </c>
      <c r="D4" s="16" t="s">
        <v>905</v>
      </c>
      <c r="E4" s="16" t="s">
        <v>906</v>
      </c>
      <c r="F4" s="16" t="s">
        <v>907</v>
      </c>
      <c r="G4" s="2" t="s">
        <v>917</v>
      </c>
    </row>
    <row r="5" spans="1:7" ht="45">
      <c r="A5" s="2" t="s">
        <v>909</v>
      </c>
      <c r="B5" s="2" t="s">
        <v>911</v>
      </c>
      <c r="C5" s="2">
        <v>1</v>
      </c>
      <c r="D5" s="2">
        <v>4500</v>
      </c>
      <c r="E5" s="2"/>
      <c r="F5" s="2">
        <v>4000</v>
      </c>
      <c r="G5" s="2" t="s">
        <v>918</v>
      </c>
    </row>
    <row r="6" spans="1:7" ht="90">
      <c r="A6" s="16" t="s">
        <v>910</v>
      </c>
      <c r="B6" s="16" t="s">
        <v>911</v>
      </c>
      <c r="C6" s="16">
        <v>1</v>
      </c>
      <c r="D6" s="72">
        <v>14000</v>
      </c>
      <c r="E6" s="72"/>
      <c r="F6" s="72"/>
      <c r="G6" s="2" t="s">
        <v>919</v>
      </c>
    </row>
    <row r="7" spans="1:7">
      <c r="A7" s="2" t="s">
        <v>912</v>
      </c>
      <c r="B7" s="2" t="s">
        <v>913</v>
      </c>
      <c r="C7" s="2">
        <v>1</v>
      </c>
      <c r="D7" s="49">
        <v>10000</v>
      </c>
      <c r="E7" s="49"/>
      <c r="F7" s="49"/>
      <c r="G7" s="2" t="s">
        <v>920</v>
      </c>
    </row>
    <row r="8" spans="1:7">
      <c r="A8" s="2" t="s">
        <v>914</v>
      </c>
      <c r="B8" s="2" t="s">
        <v>913</v>
      </c>
      <c r="C8" s="2">
        <v>1</v>
      </c>
      <c r="D8" s="49">
        <v>15000</v>
      </c>
      <c r="E8" s="49"/>
      <c r="F8" s="49"/>
      <c r="G8" s="2"/>
    </row>
    <row r="9" spans="1:7">
      <c r="A9" s="2" t="s">
        <v>915</v>
      </c>
      <c r="B9" s="49" t="s">
        <v>916</v>
      </c>
      <c r="C9" s="49"/>
      <c r="D9" s="49"/>
      <c r="E9" s="49"/>
      <c r="F9" s="49"/>
      <c r="G9" s="49"/>
    </row>
  </sheetData>
  <mergeCells count="6">
    <mergeCell ref="A2:G2"/>
    <mergeCell ref="B9:G9"/>
    <mergeCell ref="D6:F6"/>
    <mergeCell ref="D7:F7"/>
    <mergeCell ref="D8:F8"/>
    <mergeCell ref="D3:F3"/>
  </mergeCells>
  <phoneticPr fontId="1"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131F-3631-444B-908A-700F0252DFFF}">
  <dimension ref="A1"/>
  <sheetViews>
    <sheetView workbookViewId="0"/>
  </sheetViews>
  <sheetFormatPr defaultColWidth="8.85546875" defaultRowHeight="15"/>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7B1FB-923D-4747-8872-940F343A9F0A}">
  <dimension ref="A1:E16"/>
  <sheetViews>
    <sheetView workbookViewId="0">
      <selection activeCell="H1" sqref="H1"/>
    </sheetView>
  </sheetViews>
  <sheetFormatPr defaultColWidth="8.85546875" defaultRowHeight="15"/>
  <cols>
    <col min="2" max="2" width="14.7109375" customWidth="1"/>
    <col min="3" max="3" width="12.140625" customWidth="1"/>
    <col min="6" max="6" width="13.28515625" customWidth="1"/>
    <col min="7" max="7" width="10" customWidth="1"/>
  </cols>
  <sheetData>
    <row r="1" spans="1:5">
      <c r="A1" t="s">
        <v>3</v>
      </c>
    </row>
    <row r="2" spans="1:5">
      <c r="A2" s="53" t="s">
        <v>269</v>
      </c>
      <c r="B2" s="54"/>
      <c r="C2" s="55"/>
    </row>
    <row r="3" spans="1:5">
      <c r="A3" s="23" t="s">
        <v>270</v>
      </c>
      <c r="B3" s="23" t="s">
        <v>271</v>
      </c>
      <c r="C3" s="23" t="s">
        <v>272</v>
      </c>
    </row>
    <row r="4" spans="1:5">
      <c r="A4" s="23" t="s">
        <v>276</v>
      </c>
      <c r="B4" s="23">
        <v>56989</v>
      </c>
      <c r="C4" s="24">
        <f>B4/$B$16</f>
        <v>8.3950301786670248E-2</v>
      </c>
      <c r="E4" s="10"/>
    </row>
    <row r="5" spans="1:5">
      <c r="A5" s="23" t="s">
        <v>277</v>
      </c>
      <c r="B5" s="23">
        <v>1273.5</v>
      </c>
      <c r="C5" s="24">
        <f t="shared" ref="C5:C15" si="0">B5/$B$16</f>
        <v>1.8759885122624465E-3</v>
      </c>
      <c r="E5" s="10"/>
    </row>
    <row r="6" spans="1:5">
      <c r="A6" s="23" t="s">
        <v>278</v>
      </c>
      <c r="B6" s="23">
        <v>51045.4</v>
      </c>
      <c r="C6" s="24">
        <f t="shared" si="0"/>
        <v>7.519480487148919E-2</v>
      </c>
      <c r="E6" s="10"/>
    </row>
    <row r="7" spans="1:5">
      <c r="A7" s="23" t="s">
        <v>279</v>
      </c>
      <c r="B7" s="23">
        <v>2436.1</v>
      </c>
      <c r="C7" s="24">
        <f t="shared" si="0"/>
        <v>3.5886106122674094E-3</v>
      </c>
      <c r="E7" s="10"/>
    </row>
    <row r="8" spans="1:5">
      <c r="A8" s="23" t="s">
        <v>280</v>
      </c>
      <c r="B8" s="23">
        <v>83319.600000000006</v>
      </c>
      <c r="C8" s="24">
        <f t="shared" si="0"/>
        <v>0.12273781896058276</v>
      </c>
      <c r="E8" s="10"/>
    </row>
    <row r="9" spans="1:5">
      <c r="A9" s="23" t="s">
        <v>281</v>
      </c>
      <c r="B9" s="23">
        <v>56902.7</v>
      </c>
      <c r="C9" s="24">
        <f t="shared" si="0"/>
        <v>8.3823173550621369E-2</v>
      </c>
      <c r="E9" s="10"/>
    </row>
    <row r="10" spans="1:5">
      <c r="A10" s="23" t="s">
        <v>282</v>
      </c>
      <c r="B10" s="23">
        <v>53435.7</v>
      </c>
      <c r="C10" s="24">
        <f t="shared" si="0"/>
        <v>7.8715947659758465E-2</v>
      </c>
      <c r="E10" s="10"/>
    </row>
    <row r="11" spans="1:5">
      <c r="A11" s="23" t="s">
        <v>283</v>
      </c>
      <c r="B11" s="23">
        <v>96531.9</v>
      </c>
      <c r="C11" s="24">
        <f t="shared" si="0"/>
        <v>0.14220081308744975</v>
      </c>
      <c r="E11" s="10"/>
    </row>
    <row r="12" spans="1:5">
      <c r="A12" s="23" t="s">
        <v>945</v>
      </c>
      <c r="B12" s="23">
        <v>56466.1</v>
      </c>
      <c r="C12" s="24">
        <f t="shared" si="0"/>
        <v>8.3180019577748357E-2</v>
      </c>
      <c r="E12" s="10"/>
    </row>
    <row r="13" spans="1:5">
      <c r="A13" s="23" t="s">
        <v>287</v>
      </c>
      <c r="B13" s="23">
        <v>194546.4</v>
      </c>
      <c r="C13" s="24">
        <f t="shared" si="0"/>
        <v>0.28658563918493507</v>
      </c>
      <c r="E13" s="10"/>
    </row>
    <row r="14" spans="1:5">
      <c r="A14" s="23" t="s">
        <v>285</v>
      </c>
      <c r="B14" s="23">
        <v>1778.7</v>
      </c>
      <c r="C14" s="24">
        <f t="shared" si="0"/>
        <v>2.6201969114732731E-3</v>
      </c>
      <c r="E14" s="10"/>
    </row>
    <row r="15" spans="1:5">
      <c r="A15" s="23" t="s">
        <v>289</v>
      </c>
      <c r="B15" s="23">
        <v>24117</v>
      </c>
      <c r="C15" s="24">
        <f t="shared" si="0"/>
        <v>3.5526670553775751E-2</v>
      </c>
      <c r="E15" s="10"/>
    </row>
    <row r="16" spans="1:5">
      <c r="A16" s="23" t="s">
        <v>290</v>
      </c>
      <c r="B16" s="23">
        <v>678842.11</v>
      </c>
      <c r="C16" s="23"/>
    </row>
  </sheetData>
  <mergeCells count="1">
    <mergeCell ref="A2:C2"/>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7E70-28CB-4B04-81EF-C0CF1AA49429}">
  <dimension ref="A1:E15"/>
  <sheetViews>
    <sheetView workbookViewId="0">
      <selection activeCell="O23" sqref="O23"/>
    </sheetView>
  </sheetViews>
  <sheetFormatPr defaultColWidth="8.85546875" defaultRowHeight="15"/>
  <cols>
    <col min="1" max="1" width="31" bestFit="1" customWidth="1"/>
    <col min="2" max="2" width="12.7109375" bestFit="1" customWidth="1"/>
    <col min="3" max="3" width="9.85546875" bestFit="1" customWidth="1"/>
  </cols>
  <sheetData>
    <row r="1" spans="1:5">
      <c r="A1" t="s">
        <v>3</v>
      </c>
    </row>
    <row r="2" spans="1:5">
      <c r="A2" s="56" t="s">
        <v>273</v>
      </c>
      <c r="B2" s="56"/>
      <c r="C2" s="56"/>
    </row>
    <row r="3" spans="1:5">
      <c r="A3" s="23" t="s">
        <v>270</v>
      </c>
      <c r="B3" s="23" t="s">
        <v>271</v>
      </c>
      <c r="C3" s="23" t="s">
        <v>272</v>
      </c>
    </row>
    <row r="4" spans="1:5">
      <c r="A4" s="23" t="s">
        <v>280</v>
      </c>
      <c r="B4" s="23">
        <v>27704.7</v>
      </c>
      <c r="C4" s="24">
        <f t="shared" ref="C4:C14" si="0">B4/$B$15</f>
        <v>0.21339336089517577</v>
      </c>
      <c r="E4" s="10"/>
    </row>
    <row r="5" spans="1:5">
      <c r="A5" s="23" t="s">
        <v>281</v>
      </c>
      <c r="B5" s="23">
        <v>31026.1</v>
      </c>
      <c r="C5" s="24">
        <f t="shared" si="0"/>
        <v>0.23897619373138179</v>
      </c>
      <c r="E5" s="10"/>
    </row>
    <row r="6" spans="1:5">
      <c r="A6" s="23" t="s">
        <v>283</v>
      </c>
      <c r="B6" s="23">
        <v>19466.5</v>
      </c>
      <c r="C6" s="24">
        <f t="shared" si="0"/>
        <v>0.14993924712651424</v>
      </c>
      <c r="E6" s="10"/>
    </row>
    <row r="7" spans="1:5">
      <c r="A7" s="23" t="s">
        <v>282</v>
      </c>
      <c r="B7" s="23">
        <v>17472.8</v>
      </c>
      <c r="C7" s="24">
        <f t="shared" si="0"/>
        <v>0.13458292333969424</v>
      </c>
      <c r="E7" s="10"/>
    </row>
    <row r="8" spans="1:5">
      <c r="A8" s="23" t="s">
        <v>284</v>
      </c>
      <c r="B8" s="23">
        <v>5156.5</v>
      </c>
      <c r="C8" s="24">
        <f t="shared" si="0"/>
        <v>3.9717552092459904E-2</v>
      </c>
      <c r="E8" s="10"/>
    </row>
    <row r="9" spans="1:5">
      <c r="A9" s="23" t="s">
        <v>285</v>
      </c>
      <c r="B9" s="23">
        <v>1679.6</v>
      </c>
      <c r="C9" s="24">
        <f t="shared" si="0"/>
        <v>1.293699224173289E-2</v>
      </c>
      <c r="E9" s="10"/>
    </row>
    <row r="10" spans="1:5">
      <c r="A10" s="23" t="s">
        <v>286</v>
      </c>
      <c r="B10" s="23">
        <v>1188.2</v>
      </c>
      <c r="C10" s="24">
        <f t="shared" si="0"/>
        <v>9.1520208273559306E-3</v>
      </c>
      <c r="E10" s="10"/>
    </row>
    <row r="11" spans="1:5">
      <c r="A11" s="23" t="s">
        <v>287</v>
      </c>
      <c r="B11" s="23">
        <v>2211</v>
      </c>
      <c r="C11" s="24">
        <f t="shared" si="0"/>
        <v>1.7030060637337117E-2</v>
      </c>
      <c r="E11" s="10"/>
    </row>
    <row r="12" spans="1:5">
      <c r="A12" s="23" t="s">
        <v>945</v>
      </c>
      <c r="B12" s="23">
        <v>511</v>
      </c>
      <c r="C12" s="24">
        <f t="shared" si="0"/>
        <v>3.935938935178321E-3</v>
      </c>
      <c r="E12" s="10"/>
    </row>
    <row r="13" spans="1:5">
      <c r="A13" s="23" t="s">
        <v>292</v>
      </c>
      <c r="B13" s="23">
        <v>586</v>
      </c>
      <c r="C13" s="24">
        <f t="shared" si="0"/>
        <v>4.5136207749794438E-3</v>
      </c>
      <c r="E13" s="10"/>
    </row>
    <row r="14" spans="1:5">
      <c r="A14" s="23" t="s">
        <v>291</v>
      </c>
      <c r="B14" s="23">
        <v>22826.85</v>
      </c>
      <c r="C14" s="24">
        <f t="shared" si="0"/>
        <v>0.1758220893981903</v>
      </c>
      <c r="E14" s="10"/>
    </row>
    <row r="15" spans="1:5">
      <c r="A15" s="23" t="s">
        <v>290</v>
      </c>
      <c r="B15" s="23">
        <v>129829.25</v>
      </c>
      <c r="C15" s="23"/>
    </row>
  </sheetData>
  <mergeCells count="1">
    <mergeCell ref="A2:C2"/>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C3FC-0856-40F0-849F-7F5E158625DF}">
  <dimension ref="A1:J12"/>
  <sheetViews>
    <sheetView zoomScaleNormal="100" workbookViewId="0">
      <selection activeCell="K1" sqref="K1"/>
    </sheetView>
  </sheetViews>
  <sheetFormatPr defaultColWidth="8.85546875" defaultRowHeight="15"/>
  <sheetData>
    <row r="1" spans="1:10">
      <c r="A1" t="s">
        <v>4</v>
      </c>
    </row>
    <row r="2" spans="1:10">
      <c r="A2" s="46" t="s">
        <v>293</v>
      </c>
      <c r="B2" s="47"/>
      <c r="C2" s="47"/>
      <c r="D2" s="47"/>
      <c r="E2" s="47"/>
      <c r="F2" s="47"/>
      <c r="G2" s="47"/>
      <c r="H2" s="47"/>
      <c r="I2" s="47"/>
      <c r="J2" s="48"/>
    </row>
    <row r="3" spans="1:10" ht="25.5" customHeight="1">
      <c r="A3" s="57"/>
      <c r="B3" s="57" t="s">
        <v>294</v>
      </c>
      <c r="C3" s="57"/>
      <c r="D3" s="57" t="s">
        <v>297</v>
      </c>
      <c r="E3" s="57"/>
      <c r="F3" s="57" t="s">
        <v>298</v>
      </c>
      <c r="G3" s="57"/>
      <c r="H3" s="57" t="s">
        <v>299</v>
      </c>
      <c r="I3" s="57"/>
      <c r="J3" s="57" t="s">
        <v>300</v>
      </c>
    </row>
    <row r="4" spans="1:10" ht="23.25" customHeight="1">
      <c r="A4" s="57"/>
      <c r="B4" s="9" t="s">
        <v>295</v>
      </c>
      <c r="C4" s="9" t="s">
        <v>296</v>
      </c>
      <c r="D4" s="9" t="s">
        <v>295</v>
      </c>
      <c r="E4" s="9" t="s">
        <v>296</v>
      </c>
      <c r="F4" s="9" t="s">
        <v>295</v>
      </c>
      <c r="G4" s="9" t="s">
        <v>296</v>
      </c>
      <c r="H4" s="9" t="s">
        <v>295</v>
      </c>
      <c r="I4" s="9" t="s">
        <v>296</v>
      </c>
      <c r="J4" s="57"/>
    </row>
    <row r="5" spans="1:10">
      <c r="A5" s="9" t="s">
        <v>287</v>
      </c>
      <c r="B5" s="9" t="s">
        <v>306</v>
      </c>
      <c r="C5" s="9" t="s">
        <v>304</v>
      </c>
      <c r="D5" s="9" t="s">
        <v>308</v>
      </c>
      <c r="E5" s="9" t="s">
        <v>308</v>
      </c>
      <c r="F5" s="9" t="s">
        <v>313</v>
      </c>
      <c r="G5" s="9" t="s">
        <v>313</v>
      </c>
      <c r="H5" s="9">
        <v>1</v>
      </c>
      <c r="I5" s="9">
        <v>1</v>
      </c>
      <c r="J5" s="35"/>
    </row>
    <row r="6" spans="1:10">
      <c r="A6" s="9" t="s">
        <v>280</v>
      </c>
      <c r="B6" s="9" t="s">
        <v>303</v>
      </c>
      <c r="C6" s="9" t="s">
        <v>306</v>
      </c>
      <c r="D6" s="9" t="s">
        <v>312</v>
      </c>
      <c r="E6" s="9" t="s">
        <v>312</v>
      </c>
      <c r="F6" s="9" t="s">
        <v>314</v>
      </c>
      <c r="G6" s="9" t="s">
        <v>314</v>
      </c>
      <c r="H6" s="9">
        <v>3</v>
      </c>
      <c r="I6" s="9">
        <v>3</v>
      </c>
      <c r="J6" s="36"/>
    </row>
    <row r="7" spans="1:10">
      <c r="A7" s="9" t="s">
        <v>301</v>
      </c>
      <c r="B7" s="9" t="s">
        <v>306</v>
      </c>
      <c r="C7" s="9" t="s">
        <v>306</v>
      </c>
      <c r="D7" s="9" t="s">
        <v>312</v>
      </c>
      <c r="E7" s="9" t="s">
        <v>308</v>
      </c>
      <c r="F7" s="9" t="s">
        <v>314</v>
      </c>
      <c r="G7" s="9" t="s">
        <v>314</v>
      </c>
      <c r="H7" s="9">
        <v>3</v>
      </c>
      <c r="I7" s="9">
        <v>3</v>
      </c>
      <c r="J7" s="36"/>
    </row>
    <row r="8" spans="1:10">
      <c r="A8" s="9" t="s">
        <v>283</v>
      </c>
      <c r="B8" s="9" t="s">
        <v>305</v>
      </c>
      <c r="C8" s="9" t="s">
        <v>304</v>
      </c>
      <c r="D8" s="9" t="s">
        <v>311</v>
      </c>
      <c r="E8" s="9" t="s">
        <v>310</v>
      </c>
      <c r="F8" s="9" t="s">
        <v>315</v>
      </c>
      <c r="G8" s="9" t="s">
        <v>315</v>
      </c>
      <c r="H8" s="25" t="s">
        <v>947</v>
      </c>
      <c r="I8" s="9">
        <v>2</v>
      </c>
      <c r="J8" s="36"/>
    </row>
    <row r="9" spans="1:10">
      <c r="A9" s="9" t="s">
        <v>278</v>
      </c>
      <c r="B9" s="9" t="s">
        <v>304</v>
      </c>
      <c r="C9" s="9" t="s">
        <v>304</v>
      </c>
      <c r="D9" s="9" t="s">
        <v>309</v>
      </c>
      <c r="E9" s="9" t="s">
        <v>309</v>
      </c>
      <c r="F9" s="9" t="s">
        <v>946</v>
      </c>
      <c r="G9" s="9" t="s">
        <v>946</v>
      </c>
      <c r="H9" s="9">
        <v>1</v>
      </c>
      <c r="I9" s="9">
        <v>2</v>
      </c>
      <c r="J9" s="36"/>
    </row>
    <row r="10" spans="1:10">
      <c r="A10" s="9" t="s">
        <v>282</v>
      </c>
      <c r="B10" s="9" t="s">
        <v>304</v>
      </c>
      <c r="C10" s="9" t="s">
        <v>304</v>
      </c>
      <c r="D10" s="9" t="s">
        <v>307</v>
      </c>
      <c r="E10" s="9" t="s">
        <v>310</v>
      </c>
      <c r="F10" s="9" t="s">
        <v>316</v>
      </c>
      <c r="G10" s="9" t="s">
        <v>316</v>
      </c>
      <c r="H10" s="9">
        <v>2</v>
      </c>
      <c r="I10" s="9">
        <v>3</v>
      </c>
      <c r="J10" s="36"/>
    </row>
    <row r="11" spans="1:10">
      <c r="A11" s="9" t="s">
        <v>945</v>
      </c>
      <c r="B11" s="9" t="s">
        <v>303</v>
      </c>
      <c r="C11" s="9"/>
      <c r="D11" s="9" t="s">
        <v>308</v>
      </c>
      <c r="E11" s="9"/>
      <c r="F11" s="9" t="s">
        <v>314</v>
      </c>
      <c r="G11" s="9" t="s">
        <v>314</v>
      </c>
      <c r="H11" s="9">
        <v>1</v>
      </c>
      <c r="I11" s="9"/>
      <c r="J11" s="36"/>
    </row>
    <row r="12" spans="1:10">
      <c r="A12" s="9" t="s">
        <v>276</v>
      </c>
      <c r="B12" s="9" t="s">
        <v>302</v>
      </c>
      <c r="C12" s="9"/>
      <c r="D12" s="9" t="s">
        <v>309</v>
      </c>
      <c r="E12" s="9"/>
      <c r="F12" s="9" t="s">
        <v>314</v>
      </c>
      <c r="G12" s="9"/>
      <c r="H12" s="9"/>
      <c r="I12" s="9"/>
      <c r="J12" s="37"/>
    </row>
  </sheetData>
  <mergeCells count="7">
    <mergeCell ref="A2:J2"/>
    <mergeCell ref="A3:A4"/>
    <mergeCell ref="J3:J4"/>
    <mergeCell ref="H3:I3"/>
    <mergeCell ref="F3:G3"/>
    <mergeCell ref="D3:E3"/>
    <mergeCell ref="B3:C3"/>
  </mergeCells>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D61A0-A605-4738-9BE5-FE4829375EE9}">
  <dimension ref="A1:E11"/>
  <sheetViews>
    <sheetView zoomScaleNormal="100" workbookViewId="0">
      <selection activeCell="F1" sqref="F1"/>
    </sheetView>
  </sheetViews>
  <sheetFormatPr defaultColWidth="8.85546875" defaultRowHeight="15"/>
  <cols>
    <col min="2" max="2" width="14.140625" customWidth="1"/>
    <col min="3" max="3" width="11.28515625" customWidth="1"/>
  </cols>
  <sheetData>
    <row r="1" spans="1:5">
      <c r="A1" t="s">
        <v>4</v>
      </c>
    </row>
    <row r="2" spans="1:5">
      <c r="A2" s="58" t="s">
        <v>317</v>
      </c>
      <c r="B2" s="59"/>
      <c r="C2" s="59"/>
      <c r="D2" s="59"/>
      <c r="E2" s="60"/>
    </row>
    <row r="3" spans="1:5">
      <c r="A3" s="1" t="s">
        <v>318</v>
      </c>
      <c r="B3" s="1" t="s">
        <v>319</v>
      </c>
      <c r="C3" s="1" t="s">
        <v>319</v>
      </c>
      <c r="D3" s="1" t="s">
        <v>320</v>
      </c>
      <c r="E3" s="1" t="s">
        <v>321</v>
      </c>
    </row>
    <row r="4" spans="1:5">
      <c r="A4" s="1" t="s">
        <v>322</v>
      </c>
      <c r="B4" s="1" t="s">
        <v>331</v>
      </c>
      <c r="C4" s="1" t="s">
        <v>332</v>
      </c>
      <c r="D4" s="1" t="s">
        <v>338</v>
      </c>
      <c r="E4" s="26"/>
    </row>
    <row r="5" spans="1:5">
      <c r="A5" s="1" t="s">
        <v>323</v>
      </c>
      <c r="B5" s="1" t="s">
        <v>329</v>
      </c>
      <c r="C5" s="1" t="s">
        <v>333</v>
      </c>
      <c r="D5" s="1" t="s">
        <v>338</v>
      </c>
      <c r="E5" s="27"/>
    </row>
    <row r="6" spans="1:5">
      <c r="A6" s="1" t="s">
        <v>324</v>
      </c>
      <c r="B6" s="1" t="s">
        <v>331</v>
      </c>
      <c r="C6" s="1"/>
      <c r="D6" s="1" t="s">
        <v>336</v>
      </c>
      <c r="E6" s="27"/>
    </row>
    <row r="7" spans="1:5">
      <c r="A7" s="1" t="s">
        <v>325</v>
      </c>
      <c r="B7" s="1" t="s">
        <v>331</v>
      </c>
      <c r="C7" s="1" t="s">
        <v>334</v>
      </c>
      <c r="D7" s="1" t="s">
        <v>338</v>
      </c>
      <c r="E7" s="27"/>
    </row>
    <row r="8" spans="1:5">
      <c r="A8" s="1" t="s">
        <v>326</v>
      </c>
      <c r="B8" s="1" t="s">
        <v>330</v>
      </c>
      <c r="C8" s="1" t="s">
        <v>335</v>
      </c>
      <c r="D8" s="1" t="s">
        <v>337</v>
      </c>
      <c r="E8" s="27"/>
    </row>
    <row r="9" spans="1:5">
      <c r="A9" s="1" t="s">
        <v>948</v>
      </c>
      <c r="B9" s="1" t="s">
        <v>329</v>
      </c>
      <c r="C9" s="1"/>
      <c r="D9" s="1" t="s">
        <v>336</v>
      </c>
      <c r="E9" s="27"/>
    </row>
    <row r="10" spans="1:5">
      <c r="A10" s="1" t="s">
        <v>327</v>
      </c>
      <c r="B10" s="1"/>
      <c r="C10" s="1" t="s">
        <v>333</v>
      </c>
      <c r="D10" s="1"/>
      <c r="E10" s="28"/>
    </row>
    <row r="11" spans="1:5">
      <c r="A11" s="1" t="s">
        <v>328</v>
      </c>
      <c r="B11" s="19"/>
      <c r="C11" s="20"/>
      <c r="D11" s="20"/>
      <c r="E11" s="21"/>
    </row>
  </sheetData>
  <mergeCells count="1">
    <mergeCell ref="A2:E2"/>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A1FD-E963-0548-BE7F-F5088B65AB48}">
  <dimension ref="A1:AD20"/>
  <sheetViews>
    <sheetView topLeftCell="K1" zoomScaleNormal="100" workbookViewId="0">
      <selection activeCell="AE1" sqref="AE1"/>
    </sheetView>
  </sheetViews>
  <sheetFormatPr defaultColWidth="8.85546875" defaultRowHeight="15"/>
  <cols>
    <col min="1" max="3" width="9" customWidth="1"/>
    <col min="4" max="4" width="6.28515625" customWidth="1"/>
    <col min="5" max="7" width="6.85546875" customWidth="1"/>
    <col min="8" max="8" width="7.140625" customWidth="1"/>
    <col min="9" max="9" width="6.7109375" customWidth="1"/>
    <col min="10" max="10" width="6.42578125" customWidth="1"/>
    <col min="11" max="11" width="6.7109375" customWidth="1"/>
    <col min="12" max="12" width="6.85546875" customWidth="1"/>
    <col min="13" max="13" width="6.28515625" customWidth="1"/>
    <col min="14" max="14" width="6.85546875" customWidth="1"/>
    <col min="15" max="15" width="7.140625" customWidth="1"/>
    <col min="16" max="16" width="7.42578125" customWidth="1"/>
    <col min="17" max="18" width="7.140625" customWidth="1"/>
    <col min="19" max="19" width="6.7109375" customWidth="1"/>
    <col min="20" max="20" width="6.140625" customWidth="1"/>
    <col min="21" max="21" width="6.28515625" customWidth="1"/>
    <col min="22" max="22" width="7" customWidth="1"/>
    <col min="23" max="23" width="6.7109375" customWidth="1"/>
    <col min="24" max="24" width="6.42578125" customWidth="1"/>
    <col min="25" max="25" width="6.28515625" customWidth="1"/>
    <col min="26" max="26" width="6.85546875" customWidth="1"/>
    <col min="27" max="27" width="6.140625" customWidth="1"/>
  </cols>
  <sheetData>
    <row r="1" spans="1:30">
      <c r="A1" t="s">
        <v>923</v>
      </c>
    </row>
    <row r="2" spans="1:30">
      <c r="A2" s="29" t="s">
        <v>924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0" ht="21" customHeight="1">
      <c r="A3" s="56"/>
      <c r="B3" s="56"/>
      <c r="C3" s="56"/>
      <c r="D3" s="56" t="s">
        <v>287</v>
      </c>
      <c r="E3" s="56"/>
      <c r="F3" s="56"/>
      <c r="G3" s="56" t="s">
        <v>280</v>
      </c>
      <c r="H3" s="56"/>
      <c r="I3" s="56"/>
      <c r="J3" s="56" t="s">
        <v>283</v>
      </c>
      <c r="K3" s="56"/>
      <c r="L3" s="56"/>
      <c r="M3" s="56" t="s">
        <v>278</v>
      </c>
      <c r="N3" s="56"/>
      <c r="O3" s="56"/>
      <c r="P3" s="56" t="s">
        <v>945</v>
      </c>
      <c r="Q3" s="56"/>
      <c r="R3" s="56"/>
      <c r="S3" s="56" t="s">
        <v>282</v>
      </c>
      <c r="T3" s="56"/>
      <c r="U3" s="56"/>
      <c r="V3" s="56" t="s">
        <v>301</v>
      </c>
      <c r="W3" s="56"/>
      <c r="X3" s="56"/>
      <c r="Y3" s="56" t="s">
        <v>276</v>
      </c>
      <c r="Z3" s="56"/>
      <c r="AA3" s="56"/>
      <c r="AB3" s="61" t="s">
        <v>343</v>
      </c>
      <c r="AC3" s="61" t="s">
        <v>344</v>
      </c>
      <c r="AD3" s="61" t="s">
        <v>345</v>
      </c>
    </row>
    <row r="4" spans="1:30" ht="61.5" customHeight="1">
      <c r="A4" s="56"/>
      <c r="B4" s="56"/>
      <c r="C4" s="56"/>
      <c r="D4" s="30" t="s">
        <v>339</v>
      </c>
      <c r="E4" s="30" t="s">
        <v>346</v>
      </c>
      <c r="F4" s="30" t="s">
        <v>341</v>
      </c>
      <c r="G4" s="30" t="s">
        <v>339</v>
      </c>
      <c r="H4" s="30" t="s">
        <v>340</v>
      </c>
      <c r="I4" s="30" t="s">
        <v>341</v>
      </c>
      <c r="J4" s="30" t="s">
        <v>339</v>
      </c>
      <c r="K4" s="30" t="s">
        <v>340</v>
      </c>
      <c r="L4" s="30" t="s">
        <v>341</v>
      </c>
      <c r="M4" s="30" t="s">
        <v>339</v>
      </c>
      <c r="N4" s="30" t="s">
        <v>340</v>
      </c>
      <c r="O4" s="30" t="s">
        <v>341</v>
      </c>
      <c r="P4" s="30" t="s">
        <v>339</v>
      </c>
      <c r="Q4" s="30" t="s">
        <v>340</v>
      </c>
      <c r="R4" s="30" t="s">
        <v>341</v>
      </c>
      <c r="S4" s="30" t="s">
        <v>339</v>
      </c>
      <c r="T4" s="30" t="s">
        <v>340</v>
      </c>
      <c r="U4" s="30" t="s">
        <v>341</v>
      </c>
      <c r="V4" s="30" t="s">
        <v>339</v>
      </c>
      <c r="W4" s="30" t="s">
        <v>340</v>
      </c>
      <c r="X4" s="30" t="s">
        <v>341</v>
      </c>
      <c r="Y4" s="30" t="s">
        <v>339</v>
      </c>
      <c r="Z4" s="30" t="s">
        <v>340</v>
      </c>
      <c r="AA4" s="30" t="s">
        <v>341</v>
      </c>
      <c r="AB4" s="61"/>
      <c r="AC4" s="61"/>
      <c r="AD4" s="61"/>
    </row>
    <row r="5" spans="1:30" ht="45">
      <c r="A5" s="30" t="s">
        <v>347</v>
      </c>
      <c r="B5" s="23" t="s">
        <v>348</v>
      </c>
      <c r="C5" s="23" t="s">
        <v>349</v>
      </c>
      <c r="D5" s="23">
        <v>400</v>
      </c>
      <c r="E5" s="23">
        <v>2.25</v>
      </c>
      <c r="F5" s="23">
        <v>35</v>
      </c>
      <c r="G5" s="23">
        <v>0</v>
      </c>
      <c r="H5" s="23">
        <v>3.36</v>
      </c>
      <c r="I5" s="23">
        <v>42.8</v>
      </c>
      <c r="J5" s="23">
        <v>0</v>
      </c>
      <c r="K5" s="23">
        <v>2.04</v>
      </c>
      <c r="L5" s="23">
        <v>31.1</v>
      </c>
      <c r="M5" s="23">
        <v>0</v>
      </c>
      <c r="N5" s="23">
        <v>0</v>
      </c>
      <c r="O5" s="23">
        <v>0</v>
      </c>
      <c r="P5" s="23">
        <v>0</v>
      </c>
      <c r="Q5" s="23">
        <v>1.67</v>
      </c>
      <c r="R5" s="23">
        <v>25</v>
      </c>
      <c r="S5" s="23">
        <v>0</v>
      </c>
      <c r="T5" s="23">
        <v>3.5</v>
      </c>
      <c r="U5" s="23">
        <v>300</v>
      </c>
      <c r="V5" s="23">
        <v>0</v>
      </c>
      <c r="W5" s="23">
        <v>2.11</v>
      </c>
      <c r="X5" s="23">
        <v>23.58</v>
      </c>
      <c r="Y5" s="23">
        <v>500</v>
      </c>
      <c r="Z5" s="23">
        <v>2.75</v>
      </c>
      <c r="AA5" s="23">
        <v>39</v>
      </c>
      <c r="AB5" s="23">
        <v>80.924999999999997</v>
      </c>
      <c r="AC5" s="23">
        <v>22043</v>
      </c>
      <c r="AD5" s="23">
        <v>128.5</v>
      </c>
    </row>
    <row r="6" spans="1:30">
      <c r="A6" s="23" t="s">
        <v>350</v>
      </c>
      <c r="B6" s="23" t="s">
        <v>354</v>
      </c>
      <c r="C6" s="23" t="s">
        <v>355</v>
      </c>
      <c r="D6" s="23">
        <v>297</v>
      </c>
      <c r="E6" s="23">
        <v>2.84</v>
      </c>
      <c r="F6" s="23">
        <v>29.7</v>
      </c>
      <c r="G6" s="23">
        <v>0</v>
      </c>
      <c r="H6" s="23">
        <v>2.17</v>
      </c>
      <c r="I6" s="23">
        <v>31.5</v>
      </c>
      <c r="J6" s="23">
        <v>56</v>
      </c>
      <c r="K6" s="23">
        <v>2.9</v>
      </c>
      <c r="L6" s="23">
        <v>27.7</v>
      </c>
      <c r="M6" s="23">
        <v>224</v>
      </c>
      <c r="N6" s="23">
        <v>1.28</v>
      </c>
      <c r="O6" s="23">
        <v>30</v>
      </c>
      <c r="P6" s="23">
        <v>0</v>
      </c>
      <c r="Q6" s="23">
        <v>1.29</v>
      </c>
      <c r="R6" s="23">
        <v>13</v>
      </c>
      <c r="S6" s="23">
        <v>22.2</v>
      </c>
      <c r="T6" s="23">
        <v>2.44</v>
      </c>
      <c r="U6" s="23">
        <v>435</v>
      </c>
      <c r="V6" s="23">
        <v>0</v>
      </c>
      <c r="W6" s="23">
        <v>1.32</v>
      </c>
      <c r="X6" s="23">
        <v>22.1</v>
      </c>
      <c r="Y6" s="23">
        <v>577.4</v>
      </c>
      <c r="Z6" s="23">
        <v>1.56</v>
      </c>
      <c r="AA6" s="23">
        <v>26</v>
      </c>
      <c r="AB6" s="23">
        <v>76.875</v>
      </c>
      <c r="AC6" s="23">
        <v>19175</v>
      </c>
      <c r="AD6" s="23">
        <v>147</v>
      </c>
    </row>
    <row r="7" spans="1:30">
      <c r="A7" s="23" t="s">
        <v>350</v>
      </c>
      <c r="B7" s="23" t="s">
        <v>348</v>
      </c>
      <c r="C7" s="23" t="s">
        <v>356</v>
      </c>
      <c r="D7" s="23">
        <v>666</v>
      </c>
      <c r="E7" s="23">
        <v>3</v>
      </c>
      <c r="F7" s="23">
        <v>60</v>
      </c>
      <c r="G7" s="23">
        <v>166</v>
      </c>
      <c r="H7" s="23">
        <v>4.33</v>
      </c>
      <c r="I7" s="23">
        <v>63</v>
      </c>
      <c r="J7" s="23">
        <v>33</v>
      </c>
      <c r="K7" s="23">
        <v>3.25</v>
      </c>
      <c r="L7" s="23">
        <v>45</v>
      </c>
      <c r="M7" s="23">
        <v>350</v>
      </c>
      <c r="N7" s="23">
        <v>2.5</v>
      </c>
      <c r="O7" s="23">
        <v>15</v>
      </c>
      <c r="P7" s="23">
        <v>0</v>
      </c>
      <c r="Q7" s="23">
        <v>2.0699999999999998</v>
      </c>
      <c r="R7" s="23">
        <v>17.600000000000001</v>
      </c>
      <c r="S7" s="23">
        <v>600</v>
      </c>
      <c r="T7" s="23">
        <v>5</v>
      </c>
      <c r="U7" s="23">
        <v>700</v>
      </c>
      <c r="V7" s="23">
        <v>566.6</v>
      </c>
      <c r="W7" s="23">
        <v>4.33</v>
      </c>
      <c r="X7" s="23">
        <v>36</v>
      </c>
      <c r="Y7" s="23">
        <v>1000</v>
      </c>
      <c r="Z7" s="23">
        <v>7.5</v>
      </c>
      <c r="AA7" s="23">
        <v>140</v>
      </c>
      <c r="AB7" s="23">
        <v>134.19999999999999</v>
      </c>
      <c r="AC7" s="23">
        <v>39540</v>
      </c>
      <c r="AD7" s="23">
        <v>422.7</v>
      </c>
    </row>
    <row r="8" spans="1:30">
      <c r="A8" s="23" t="s">
        <v>350</v>
      </c>
      <c r="B8" s="23" t="s">
        <v>348</v>
      </c>
      <c r="C8" s="23" t="s">
        <v>355</v>
      </c>
      <c r="D8" s="23">
        <v>400</v>
      </c>
      <c r="E8" s="23">
        <v>3.25</v>
      </c>
      <c r="F8" s="23">
        <v>60</v>
      </c>
      <c r="G8" s="23">
        <v>0</v>
      </c>
      <c r="H8" s="23">
        <v>4</v>
      </c>
      <c r="I8" s="23">
        <v>48</v>
      </c>
      <c r="J8" s="23">
        <v>0</v>
      </c>
      <c r="K8" s="23">
        <v>2</v>
      </c>
      <c r="L8" s="23">
        <v>45</v>
      </c>
      <c r="M8" s="23">
        <v>333</v>
      </c>
      <c r="N8" s="23">
        <v>1.83</v>
      </c>
      <c r="O8" s="23">
        <v>45</v>
      </c>
      <c r="P8" s="23">
        <v>0</v>
      </c>
      <c r="Q8" s="23">
        <v>2.2000000000000002</v>
      </c>
      <c r="R8" s="23">
        <v>22</v>
      </c>
      <c r="S8" s="23">
        <v>500</v>
      </c>
      <c r="T8" s="23">
        <v>2.2000000000000002</v>
      </c>
      <c r="U8" s="23">
        <v>750</v>
      </c>
      <c r="V8" s="23">
        <v>0</v>
      </c>
      <c r="W8" s="23">
        <v>2</v>
      </c>
      <c r="X8" s="23">
        <v>24</v>
      </c>
      <c r="Y8" s="23">
        <v>500</v>
      </c>
      <c r="Z8" s="23">
        <v>2.66</v>
      </c>
      <c r="AA8" s="23">
        <v>37</v>
      </c>
      <c r="AB8" s="23">
        <v>128.87</v>
      </c>
      <c r="AC8" s="23">
        <v>31099</v>
      </c>
      <c r="AD8" s="23">
        <v>216.6</v>
      </c>
    </row>
    <row r="9" spans="1:30">
      <c r="A9" s="23" t="s">
        <v>350</v>
      </c>
      <c r="B9" s="23" t="s">
        <v>353</v>
      </c>
      <c r="C9" s="23" t="s">
        <v>357</v>
      </c>
      <c r="D9" s="23">
        <v>400</v>
      </c>
      <c r="E9" s="23">
        <v>3.23</v>
      </c>
      <c r="F9" s="23">
        <v>24</v>
      </c>
      <c r="G9" s="23">
        <v>0</v>
      </c>
      <c r="H9" s="23">
        <v>3.81</v>
      </c>
      <c r="I9" s="23">
        <v>50</v>
      </c>
      <c r="J9" s="23">
        <v>0</v>
      </c>
      <c r="K9" s="23">
        <v>3.2</v>
      </c>
      <c r="L9" s="23">
        <v>30</v>
      </c>
      <c r="M9" s="23">
        <v>100</v>
      </c>
      <c r="N9" s="23">
        <v>6</v>
      </c>
      <c r="O9" s="23">
        <v>0</v>
      </c>
      <c r="P9" s="23">
        <v>0</v>
      </c>
      <c r="Q9" s="23">
        <v>2.27</v>
      </c>
      <c r="R9" s="23">
        <v>20</v>
      </c>
      <c r="S9" s="23">
        <v>600</v>
      </c>
      <c r="T9" s="23">
        <v>1.28</v>
      </c>
      <c r="U9" s="23">
        <v>600</v>
      </c>
      <c r="V9" s="23">
        <v>300</v>
      </c>
      <c r="W9" s="23">
        <v>3.7</v>
      </c>
      <c r="X9" s="23">
        <v>36</v>
      </c>
      <c r="Y9" s="23">
        <v>600</v>
      </c>
      <c r="Z9" s="23">
        <v>5</v>
      </c>
      <c r="AA9" s="23">
        <v>36</v>
      </c>
      <c r="AB9" s="23">
        <v>99.37</v>
      </c>
      <c r="AC9" s="23">
        <v>22234</v>
      </c>
      <c r="AD9" s="23">
        <v>250</v>
      </c>
    </row>
    <row r="10" spans="1:30">
      <c r="A10" s="23" t="s">
        <v>351</v>
      </c>
      <c r="B10" s="23" t="s">
        <v>352</v>
      </c>
      <c r="C10" s="23" t="s">
        <v>358</v>
      </c>
      <c r="D10" s="23">
        <v>960</v>
      </c>
      <c r="E10" s="23">
        <v>2.5</v>
      </c>
      <c r="F10" s="23">
        <v>42</v>
      </c>
      <c r="G10" s="23">
        <v>720</v>
      </c>
      <c r="H10" s="23">
        <v>3.5</v>
      </c>
      <c r="I10" s="23">
        <v>25.7</v>
      </c>
      <c r="J10" s="23">
        <v>0</v>
      </c>
      <c r="K10" s="23">
        <v>0</v>
      </c>
      <c r="L10" s="23">
        <v>0</v>
      </c>
      <c r="M10" s="23">
        <v>0</v>
      </c>
      <c r="N10" s="23">
        <v>0</v>
      </c>
      <c r="O10" s="23">
        <v>0</v>
      </c>
      <c r="P10" s="23">
        <v>0</v>
      </c>
      <c r="Q10" s="23">
        <v>0</v>
      </c>
      <c r="R10" s="23">
        <v>0</v>
      </c>
      <c r="S10" s="23">
        <v>600</v>
      </c>
      <c r="T10" s="23">
        <v>2.5</v>
      </c>
      <c r="U10" s="23">
        <v>600</v>
      </c>
      <c r="V10" s="23">
        <v>0</v>
      </c>
      <c r="W10" s="23">
        <v>2.5</v>
      </c>
      <c r="X10" s="23">
        <v>33.869999999999997</v>
      </c>
      <c r="Y10" s="23">
        <v>1200</v>
      </c>
      <c r="Z10" s="23">
        <v>4.5</v>
      </c>
      <c r="AA10" s="23">
        <v>49.1</v>
      </c>
      <c r="AB10" s="23">
        <v>150.13</v>
      </c>
      <c r="AC10" s="23">
        <v>25059</v>
      </c>
      <c r="AD10" s="23">
        <v>696</v>
      </c>
    </row>
    <row r="11" spans="1:30">
      <c r="A11" s="23" t="s">
        <v>350</v>
      </c>
      <c r="B11" s="23" t="s">
        <v>361</v>
      </c>
      <c r="C11" s="23" t="s">
        <v>370</v>
      </c>
      <c r="D11" s="23">
        <v>196</v>
      </c>
      <c r="E11" s="23">
        <v>2</v>
      </c>
      <c r="F11" s="23">
        <v>36</v>
      </c>
      <c r="G11" s="23">
        <v>0</v>
      </c>
      <c r="H11" s="23">
        <v>2</v>
      </c>
      <c r="I11" s="23">
        <v>48</v>
      </c>
      <c r="J11" s="23">
        <v>0</v>
      </c>
      <c r="K11" s="23">
        <v>1</v>
      </c>
      <c r="L11" s="23">
        <v>60</v>
      </c>
      <c r="M11" s="23">
        <v>0</v>
      </c>
      <c r="N11" s="23">
        <v>0.8</v>
      </c>
      <c r="O11" s="23">
        <v>1.2</v>
      </c>
      <c r="P11" s="23">
        <v>0</v>
      </c>
      <c r="Q11" s="23">
        <v>1.2</v>
      </c>
      <c r="R11" s="23">
        <v>30</v>
      </c>
      <c r="S11" s="23">
        <v>196</v>
      </c>
      <c r="T11" s="23">
        <v>3.9</v>
      </c>
      <c r="U11" s="23">
        <v>400</v>
      </c>
      <c r="V11" s="23">
        <v>0</v>
      </c>
      <c r="W11" s="23">
        <v>1.2</v>
      </c>
      <c r="X11" s="23">
        <v>33.299999999999997</v>
      </c>
      <c r="Y11" s="23">
        <v>0</v>
      </c>
      <c r="Z11" s="23">
        <v>0</v>
      </c>
      <c r="AA11" s="23">
        <v>0</v>
      </c>
      <c r="AB11" s="23">
        <v>88.04</v>
      </c>
      <c r="AC11" s="23">
        <v>21990</v>
      </c>
      <c r="AD11" s="23">
        <v>56</v>
      </c>
    </row>
    <row r="12" spans="1:30">
      <c r="A12" s="23" t="s">
        <v>350</v>
      </c>
      <c r="B12" s="23" t="s">
        <v>362</v>
      </c>
      <c r="C12" s="23" t="s">
        <v>369</v>
      </c>
      <c r="D12" s="23">
        <v>500</v>
      </c>
      <c r="E12" s="23">
        <v>2.5</v>
      </c>
      <c r="F12" s="23">
        <v>42.2</v>
      </c>
      <c r="G12" s="23">
        <v>418</v>
      </c>
      <c r="H12" s="23">
        <v>3.92</v>
      </c>
      <c r="I12" s="23">
        <v>35.700000000000003</v>
      </c>
      <c r="J12" s="23">
        <v>0</v>
      </c>
      <c r="K12" s="23">
        <v>2.85</v>
      </c>
      <c r="L12" s="23">
        <v>26.3</v>
      </c>
      <c r="M12" s="23">
        <v>500</v>
      </c>
      <c r="N12" s="23">
        <v>2.14</v>
      </c>
      <c r="O12" s="23">
        <v>0</v>
      </c>
      <c r="P12" s="23">
        <v>0</v>
      </c>
      <c r="Q12" s="23">
        <v>1.78</v>
      </c>
      <c r="R12" s="23">
        <v>20.8</v>
      </c>
      <c r="S12" s="23">
        <v>750</v>
      </c>
      <c r="T12" s="23">
        <v>1.4</v>
      </c>
      <c r="U12" s="23">
        <v>357.4</v>
      </c>
      <c r="V12" s="23">
        <v>400</v>
      </c>
      <c r="W12" s="23">
        <v>2.85</v>
      </c>
      <c r="X12" s="23">
        <v>30.9</v>
      </c>
      <c r="Y12" s="23">
        <v>0</v>
      </c>
      <c r="Z12" s="23">
        <v>0</v>
      </c>
      <c r="AA12" s="23">
        <v>0</v>
      </c>
      <c r="AB12" s="23">
        <v>63.33</v>
      </c>
      <c r="AC12" s="23">
        <v>17677</v>
      </c>
      <c r="AD12" s="23">
        <v>377.8</v>
      </c>
    </row>
    <row r="13" spans="1:30">
      <c r="A13" s="23" t="s">
        <v>351</v>
      </c>
      <c r="B13" s="23" t="s">
        <v>363</v>
      </c>
      <c r="C13" s="23" t="s">
        <v>368</v>
      </c>
      <c r="D13" s="23">
        <v>540</v>
      </c>
      <c r="E13" s="23">
        <v>2.5</v>
      </c>
      <c r="F13" s="23">
        <v>38.4</v>
      </c>
      <c r="G13" s="23">
        <v>0</v>
      </c>
      <c r="H13" s="23">
        <v>2.2000000000000002</v>
      </c>
      <c r="I13" s="23">
        <v>48</v>
      </c>
      <c r="J13" s="23">
        <v>0</v>
      </c>
      <c r="K13" s="23">
        <v>1.2</v>
      </c>
      <c r="L13" s="23">
        <v>43.2</v>
      </c>
      <c r="M13" s="23">
        <v>257</v>
      </c>
      <c r="N13" s="23">
        <v>1.07</v>
      </c>
      <c r="O13" s="23">
        <v>12.85</v>
      </c>
      <c r="P13" s="23">
        <v>0</v>
      </c>
      <c r="Q13" s="23">
        <v>1.02</v>
      </c>
      <c r="R13" s="23">
        <v>14.2</v>
      </c>
      <c r="S13" s="23">
        <v>300</v>
      </c>
      <c r="T13" s="23">
        <v>1.83</v>
      </c>
      <c r="U13" s="23">
        <v>333</v>
      </c>
      <c r="V13" s="23">
        <v>0</v>
      </c>
      <c r="W13" s="23">
        <v>1</v>
      </c>
      <c r="X13" s="23">
        <v>50</v>
      </c>
      <c r="Y13" s="23">
        <v>300</v>
      </c>
      <c r="Z13" s="23">
        <v>0.5</v>
      </c>
      <c r="AA13" s="23">
        <v>28</v>
      </c>
      <c r="AB13" s="23">
        <v>70.959999999999994</v>
      </c>
      <c r="AC13" s="23">
        <v>21167</v>
      </c>
      <c r="AD13" s="23">
        <v>174.6</v>
      </c>
    </row>
    <row r="14" spans="1:30">
      <c r="A14" s="23" t="s">
        <v>351</v>
      </c>
      <c r="B14" s="23" t="s">
        <v>364</v>
      </c>
      <c r="C14" s="23" t="s">
        <v>367</v>
      </c>
      <c r="D14" s="23">
        <v>330</v>
      </c>
      <c r="E14" s="23">
        <v>4.45</v>
      </c>
      <c r="F14" s="23">
        <v>47.5</v>
      </c>
      <c r="G14" s="23">
        <v>0</v>
      </c>
      <c r="H14" s="23">
        <v>2.7</v>
      </c>
      <c r="I14" s="23">
        <v>76.3</v>
      </c>
      <c r="J14" s="23">
        <v>0</v>
      </c>
      <c r="K14" s="23">
        <v>2.33</v>
      </c>
      <c r="L14" s="23">
        <v>52.5</v>
      </c>
      <c r="M14" s="23">
        <v>320</v>
      </c>
      <c r="N14" s="23">
        <v>2.25</v>
      </c>
      <c r="O14" s="23">
        <v>15</v>
      </c>
      <c r="P14" s="23">
        <v>0</v>
      </c>
      <c r="Q14" s="23">
        <v>1.66</v>
      </c>
      <c r="R14" s="23">
        <v>26</v>
      </c>
      <c r="S14" s="23">
        <v>0</v>
      </c>
      <c r="T14" s="23">
        <v>4</v>
      </c>
      <c r="U14" s="23">
        <v>509.8</v>
      </c>
      <c r="V14" s="23">
        <v>0</v>
      </c>
      <c r="W14" s="23">
        <v>2.4</v>
      </c>
      <c r="X14" s="23">
        <v>57.6</v>
      </c>
      <c r="Y14" s="23">
        <v>715</v>
      </c>
      <c r="Z14" s="23">
        <v>3</v>
      </c>
      <c r="AA14" s="23">
        <v>70</v>
      </c>
      <c r="AB14" s="23">
        <v>106.87</v>
      </c>
      <c r="AC14" s="23">
        <v>325592</v>
      </c>
      <c r="AD14" s="23">
        <v>170.6</v>
      </c>
    </row>
    <row r="15" spans="1:30">
      <c r="A15" s="23" t="s">
        <v>359</v>
      </c>
      <c r="B15" s="23" t="s">
        <v>365</v>
      </c>
      <c r="C15" s="23" t="s">
        <v>366</v>
      </c>
      <c r="D15" s="23">
        <v>750</v>
      </c>
      <c r="E15" s="23">
        <v>4.4000000000000004</v>
      </c>
      <c r="F15" s="23">
        <v>65</v>
      </c>
      <c r="G15" s="23">
        <v>0</v>
      </c>
      <c r="H15" s="23">
        <v>3.33</v>
      </c>
      <c r="I15" s="23">
        <v>64</v>
      </c>
      <c r="J15" s="23">
        <v>285</v>
      </c>
      <c r="K15" s="23">
        <v>2.17</v>
      </c>
      <c r="L15" s="23">
        <v>51.4</v>
      </c>
      <c r="M15" s="23">
        <v>400</v>
      </c>
      <c r="N15" s="23">
        <v>1.6</v>
      </c>
      <c r="O15" s="23">
        <v>12</v>
      </c>
      <c r="P15" s="23">
        <v>0</v>
      </c>
      <c r="Q15" s="23">
        <v>2</v>
      </c>
      <c r="R15" s="23">
        <v>19.100000000000001</v>
      </c>
      <c r="S15" s="23">
        <v>800</v>
      </c>
      <c r="T15" s="23">
        <v>4</v>
      </c>
      <c r="U15" s="23">
        <v>400</v>
      </c>
      <c r="V15" s="23">
        <v>600</v>
      </c>
      <c r="W15" s="23">
        <v>3.2</v>
      </c>
      <c r="X15" s="23">
        <v>64</v>
      </c>
      <c r="Y15" s="23">
        <v>0</v>
      </c>
      <c r="Z15" s="23">
        <v>0</v>
      </c>
      <c r="AA15" s="23">
        <v>0</v>
      </c>
      <c r="AB15" s="23">
        <v>96.5</v>
      </c>
      <c r="AC15" s="23">
        <v>26978</v>
      </c>
      <c r="AD15" s="23">
        <v>405</v>
      </c>
    </row>
    <row r="16" spans="1:30">
      <c r="A16" s="23" t="s">
        <v>360</v>
      </c>
      <c r="B16" s="23"/>
      <c r="C16" s="23"/>
      <c r="D16" s="23">
        <v>494.5</v>
      </c>
      <c r="E16" s="23">
        <v>2.99</v>
      </c>
      <c r="F16" s="23">
        <v>43.6</v>
      </c>
      <c r="G16" s="23">
        <v>118.55</v>
      </c>
      <c r="H16" s="23">
        <v>3.21</v>
      </c>
      <c r="I16" s="23">
        <v>48.45</v>
      </c>
      <c r="J16" s="23">
        <v>37.4</v>
      </c>
      <c r="K16" s="23">
        <v>2.29</v>
      </c>
      <c r="L16" s="23">
        <v>41.2</v>
      </c>
      <c r="M16" s="23">
        <v>276</v>
      </c>
      <c r="N16" s="23">
        <v>2.16</v>
      </c>
      <c r="O16" s="23">
        <v>15.76</v>
      </c>
      <c r="P16" s="23">
        <v>0</v>
      </c>
      <c r="Q16" s="23">
        <v>1.6</v>
      </c>
      <c r="R16" s="23">
        <v>20.77</v>
      </c>
      <c r="S16" s="23">
        <v>397</v>
      </c>
      <c r="T16" s="23">
        <v>2.91</v>
      </c>
      <c r="U16" s="23">
        <v>489.6</v>
      </c>
      <c r="V16" s="23">
        <v>169.6</v>
      </c>
      <c r="W16" s="23">
        <v>2.42</v>
      </c>
      <c r="X16" s="23">
        <v>37.39</v>
      </c>
      <c r="Y16" s="23">
        <v>674</v>
      </c>
      <c r="Z16" s="23">
        <v>3.43</v>
      </c>
      <c r="AA16" s="23">
        <v>53.39</v>
      </c>
      <c r="AB16" s="23">
        <v>99.643000000000001</v>
      </c>
      <c r="AC16" s="23">
        <v>25414</v>
      </c>
      <c r="AD16" s="23">
        <v>276.8</v>
      </c>
    </row>
    <row r="17" spans="1:30" ht="45">
      <c r="A17" s="30" t="s">
        <v>373</v>
      </c>
      <c r="B17" s="23"/>
      <c r="C17" s="23" t="s">
        <v>372</v>
      </c>
      <c r="D17" s="23">
        <v>283</v>
      </c>
      <c r="E17" s="23">
        <v>3</v>
      </c>
      <c r="F17" s="23">
        <v>33.299999999999997</v>
      </c>
      <c r="G17" s="23">
        <v>566</v>
      </c>
      <c r="H17" s="23">
        <v>3.7</v>
      </c>
      <c r="I17" s="23">
        <v>40</v>
      </c>
      <c r="J17" s="23">
        <v>566</v>
      </c>
      <c r="K17" s="23">
        <v>4.5999999999999996</v>
      </c>
      <c r="L17" s="23">
        <v>52</v>
      </c>
      <c r="M17" s="23">
        <v>425</v>
      </c>
      <c r="N17" s="23">
        <v>2.6</v>
      </c>
      <c r="O17" s="23">
        <v>0</v>
      </c>
      <c r="P17" s="23">
        <v>0</v>
      </c>
      <c r="Q17" s="23">
        <v>1.8</v>
      </c>
      <c r="R17" s="23">
        <v>14</v>
      </c>
      <c r="S17" s="23">
        <v>113</v>
      </c>
      <c r="T17" s="23">
        <v>7</v>
      </c>
      <c r="U17" s="23">
        <v>500</v>
      </c>
      <c r="V17" s="23">
        <v>660</v>
      </c>
      <c r="W17" s="23">
        <v>4.4000000000000004</v>
      </c>
      <c r="X17" s="23">
        <v>38</v>
      </c>
      <c r="Y17" s="23">
        <v>0</v>
      </c>
      <c r="Z17" s="23">
        <v>0</v>
      </c>
      <c r="AA17" s="23">
        <v>0</v>
      </c>
      <c r="AB17" s="23">
        <v>99.18</v>
      </c>
      <c r="AC17" s="23">
        <v>23911</v>
      </c>
      <c r="AD17" s="23">
        <v>373</v>
      </c>
    </row>
    <row r="18" spans="1:30">
      <c r="A18" s="23" t="s">
        <v>374</v>
      </c>
      <c r="B18" s="23"/>
      <c r="C18" s="23" t="s">
        <v>371</v>
      </c>
      <c r="D18" s="23">
        <v>200</v>
      </c>
      <c r="E18" s="23">
        <v>2.9</v>
      </c>
      <c r="F18" s="23">
        <v>20</v>
      </c>
      <c r="G18" s="23">
        <v>250</v>
      </c>
      <c r="H18" s="23">
        <v>3.5</v>
      </c>
      <c r="I18" s="23">
        <v>50</v>
      </c>
      <c r="J18" s="23">
        <v>200</v>
      </c>
      <c r="K18" s="23">
        <v>2.9</v>
      </c>
      <c r="L18" s="23">
        <v>36</v>
      </c>
      <c r="M18" s="23">
        <v>0</v>
      </c>
      <c r="N18" s="23">
        <v>0</v>
      </c>
      <c r="O18" s="23">
        <v>17</v>
      </c>
      <c r="P18" s="23">
        <v>0</v>
      </c>
      <c r="Q18" s="23">
        <v>1.8</v>
      </c>
      <c r="R18" s="23">
        <v>14.7</v>
      </c>
      <c r="S18" s="23">
        <v>356</v>
      </c>
      <c r="T18" s="23">
        <v>5.5</v>
      </c>
      <c r="U18" s="23">
        <v>450</v>
      </c>
      <c r="V18" s="23">
        <v>605</v>
      </c>
      <c r="W18" s="23">
        <v>3.9</v>
      </c>
      <c r="X18" s="23">
        <v>59</v>
      </c>
      <c r="Y18" s="23">
        <v>300</v>
      </c>
      <c r="Z18" s="23">
        <v>3</v>
      </c>
      <c r="AA18" s="23">
        <v>40</v>
      </c>
      <c r="AB18" s="23">
        <v>93.57</v>
      </c>
      <c r="AC18" s="23">
        <v>28252</v>
      </c>
      <c r="AD18" s="23">
        <v>273</v>
      </c>
    </row>
    <row r="19" spans="1:30">
      <c r="A19" s="23" t="s">
        <v>360</v>
      </c>
      <c r="B19" s="23"/>
      <c r="C19" s="23"/>
      <c r="D19" s="23">
        <v>241</v>
      </c>
      <c r="E19" s="23">
        <v>2.95</v>
      </c>
      <c r="F19" s="23">
        <v>26.6</v>
      </c>
      <c r="G19" s="23">
        <v>408</v>
      </c>
      <c r="H19" s="23">
        <v>3.6</v>
      </c>
      <c r="I19" s="23">
        <v>45</v>
      </c>
      <c r="J19" s="23">
        <v>383</v>
      </c>
      <c r="K19" s="23">
        <v>3.7</v>
      </c>
      <c r="L19" s="23">
        <v>44</v>
      </c>
      <c r="M19" s="23">
        <v>425</v>
      </c>
      <c r="N19" s="23">
        <v>2.6</v>
      </c>
      <c r="O19" s="23">
        <v>18</v>
      </c>
      <c r="P19" s="23">
        <v>0</v>
      </c>
      <c r="Q19" s="23">
        <v>1.8</v>
      </c>
      <c r="R19" s="23">
        <v>14.3</v>
      </c>
      <c r="S19" s="23">
        <v>234</v>
      </c>
      <c r="T19" s="23">
        <v>6.2</v>
      </c>
      <c r="U19" s="23">
        <v>475</v>
      </c>
      <c r="V19" s="23">
        <v>632</v>
      </c>
      <c r="W19" s="23">
        <v>4.0999999999999996</v>
      </c>
      <c r="X19" s="23">
        <v>48.5</v>
      </c>
      <c r="Y19" s="23">
        <v>300</v>
      </c>
      <c r="Z19" s="23">
        <v>3</v>
      </c>
      <c r="AA19" s="23">
        <v>40</v>
      </c>
      <c r="AB19" s="23">
        <v>96.375</v>
      </c>
      <c r="AC19" s="23">
        <v>26081</v>
      </c>
      <c r="AD19" s="23">
        <v>323</v>
      </c>
    </row>
    <row r="20" spans="1:30">
      <c r="A20" s="23" t="s">
        <v>375</v>
      </c>
      <c r="B20" s="23"/>
      <c r="C20" s="23"/>
      <c r="D20" s="23">
        <v>367</v>
      </c>
      <c r="E20" s="23">
        <v>2.92</v>
      </c>
      <c r="F20" s="23">
        <v>35.1</v>
      </c>
      <c r="G20" s="23">
        <v>263</v>
      </c>
      <c r="H20" s="23">
        <v>3.4</v>
      </c>
      <c r="I20" s="23">
        <v>46.72</v>
      </c>
      <c r="J20" s="23">
        <v>210</v>
      </c>
      <c r="K20" s="23">
        <v>2.94</v>
      </c>
      <c r="L20" s="23">
        <v>42.6</v>
      </c>
      <c r="M20" s="23">
        <v>350.5</v>
      </c>
      <c r="N20" s="23">
        <v>2.38</v>
      </c>
      <c r="O20" s="23">
        <v>16.38</v>
      </c>
      <c r="P20" s="23">
        <v>0</v>
      </c>
      <c r="Q20" s="23">
        <v>1.7</v>
      </c>
      <c r="R20" s="23">
        <v>17.53</v>
      </c>
      <c r="S20" s="23">
        <v>315.5</v>
      </c>
      <c r="T20" s="23">
        <v>4.55</v>
      </c>
      <c r="U20" s="23">
        <v>482.3</v>
      </c>
      <c r="V20" s="23">
        <v>400.8</v>
      </c>
      <c r="W20" s="23">
        <v>3.26</v>
      </c>
      <c r="X20" s="23">
        <v>42.94</v>
      </c>
      <c r="Y20" s="23">
        <v>487</v>
      </c>
      <c r="Z20" s="23">
        <v>3.21</v>
      </c>
      <c r="AA20" s="23">
        <v>46.69</v>
      </c>
      <c r="AB20" s="23">
        <v>98.009</v>
      </c>
      <c r="AC20" s="23">
        <v>25747</v>
      </c>
      <c r="AD20" s="23">
        <v>299.89999999999998</v>
      </c>
    </row>
  </sheetData>
  <mergeCells count="12">
    <mergeCell ref="AD3:AD4"/>
    <mergeCell ref="A3:C4"/>
    <mergeCell ref="D3:F3"/>
    <mergeCell ref="G3:I3"/>
    <mergeCell ref="J3:L3"/>
    <mergeCell ref="M3:O3"/>
    <mergeCell ref="P3:R3"/>
    <mergeCell ref="S3:U3"/>
    <mergeCell ref="V3:X3"/>
    <mergeCell ref="Y3:AA3"/>
    <mergeCell ref="AB3:AB4"/>
    <mergeCell ref="AC3:A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AB57-8B0F-D54B-8558-56B001A2AB07}">
  <dimension ref="A1:AD20"/>
  <sheetViews>
    <sheetView topLeftCell="V1" zoomScaleNormal="100" workbookViewId="0">
      <selection activeCell="AE1" sqref="AE1"/>
    </sheetView>
  </sheetViews>
  <sheetFormatPr defaultColWidth="8.85546875" defaultRowHeight="15"/>
  <cols>
    <col min="1" max="3" width="9" customWidth="1"/>
    <col min="4" max="4" width="6.28515625" customWidth="1"/>
    <col min="5" max="7" width="6.85546875" customWidth="1"/>
    <col min="8" max="8" width="7.140625" customWidth="1"/>
    <col min="9" max="9" width="6.7109375" customWidth="1"/>
    <col min="10" max="10" width="6.42578125" customWidth="1"/>
    <col min="11" max="11" width="6.7109375" customWidth="1"/>
    <col min="12" max="12" width="6.85546875" customWidth="1"/>
    <col min="13" max="13" width="6.28515625" customWidth="1"/>
    <col min="14" max="14" width="6.85546875" customWidth="1"/>
    <col min="15" max="15" width="7.140625" customWidth="1"/>
    <col min="16" max="16" width="7.42578125" customWidth="1"/>
    <col min="17" max="18" width="7.140625" customWidth="1"/>
    <col min="19" max="19" width="6.7109375" customWidth="1"/>
    <col min="20" max="20" width="6.140625" customWidth="1"/>
    <col min="21" max="21" width="6.28515625" customWidth="1"/>
    <col min="22" max="22" width="7" customWidth="1"/>
    <col min="23" max="23" width="6.7109375" customWidth="1"/>
    <col min="24" max="24" width="6.42578125" customWidth="1"/>
    <col min="25" max="25" width="6.28515625" customWidth="1"/>
    <col min="26" max="26" width="6.85546875" customWidth="1"/>
    <col min="27" max="27" width="6.140625" customWidth="1"/>
    <col min="28" max="28" width="9" bestFit="1" customWidth="1"/>
    <col min="29" max="29" width="9.7109375" bestFit="1" customWidth="1"/>
    <col min="30" max="30" width="9" bestFit="1" customWidth="1"/>
  </cols>
  <sheetData>
    <row r="1" spans="1:30">
      <c r="A1" t="s">
        <v>923</v>
      </c>
    </row>
    <row r="2" spans="1:30">
      <c r="A2" s="29" t="s">
        <v>924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0" ht="21" customHeight="1">
      <c r="A3" s="56"/>
      <c r="B3" s="56"/>
      <c r="C3" s="56"/>
      <c r="D3" s="56" t="s">
        <v>287</v>
      </c>
      <c r="E3" s="56"/>
      <c r="F3" s="56"/>
      <c r="G3" s="56" t="s">
        <v>280</v>
      </c>
      <c r="H3" s="56"/>
      <c r="I3" s="56"/>
      <c r="J3" s="56" t="s">
        <v>283</v>
      </c>
      <c r="K3" s="56"/>
      <c r="L3" s="56"/>
      <c r="M3" s="56" t="s">
        <v>278</v>
      </c>
      <c r="N3" s="56"/>
      <c r="O3" s="56"/>
      <c r="P3" s="56" t="s">
        <v>945</v>
      </c>
      <c r="Q3" s="56"/>
      <c r="R3" s="56"/>
      <c r="S3" s="56" t="s">
        <v>282</v>
      </c>
      <c r="T3" s="56"/>
      <c r="U3" s="56"/>
      <c r="V3" s="56" t="s">
        <v>301</v>
      </c>
      <c r="W3" s="56"/>
      <c r="X3" s="56"/>
      <c r="Y3" s="56" t="s">
        <v>276</v>
      </c>
      <c r="Z3" s="56"/>
      <c r="AA3" s="56"/>
      <c r="AB3" s="61" t="s">
        <v>343</v>
      </c>
      <c r="AC3" s="61" t="s">
        <v>344</v>
      </c>
      <c r="AD3" s="61" t="s">
        <v>345</v>
      </c>
    </row>
    <row r="4" spans="1:30" ht="61.5" customHeight="1">
      <c r="A4" s="56"/>
      <c r="B4" s="56"/>
      <c r="C4" s="56"/>
      <c r="D4" s="30" t="s">
        <v>339</v>
      </c>
      <c r="E4" s="30" t="s">
        <v>346</v>
      </c>
      <c r="F4" s="30" t="s">
        <v>341</v>
      </c>
      <c r="G4" s="30" t="s">
        <v>339</v>
      </c>
      <c r="H4" s="30" t="s">
        <v>340</v>
      </c>
      <c r="I4" s="30" t="s">
        <v>341</v>
      </c>
      <c r="J4" s="30" t="s">
        <v>339</v>
      </c>
      <c r="K4" s="30" t="s">
        <v>340</v>
      </c>
      <c r="L4" s="30" t="s">
        <v>341</v>
      </c>
      <c r="M4" s="30" t="s">
        <v>339</v>
      </c>
      <c r="N4" s="30" t="s">
        <v>340</v>
      </c>
      <c r="O4" s="30" t="s">
        <v>341</v>
      </c>
      <c r="P4" s="30" t="s">
        <v>339</v>
      </c>
      <c r="Q4" s="30" t="s">
        <v>340</v>
      </c>
      <c r="R4" s="30" t="s">
        <v>341</v>
      </c>
      <c r="S4" s="30" t="s">
        <v>339</v>
      </c>
      <c r="T4" s="30" t="s">
        <v>340</v>
      </c>
      <c r="U4" s="30" t="s">
        <v>341</v>
      </c>
      <c r="V4" s="30" t="s">
        <v>339</v>
      </c>
      <c r="W4" s="30" t="s">
        <v>340</v>
      </c>
      <c r="X4" s="30" t="s">
        <v>341</v>
      </c>
      <c r="Y4" s="30" t="s">
        <v>339</v>
      </c>
      <c r="Z4" s="30" t="s">
        <v>340</v>
      </c>
      <c r="AA4" s="30" t="s">
        <v>341</v>
      </c>
      <c r="AB4" s="61"/>
      <c r="AC4" s="61"/>
      <c r="AD4" s="61"/>
    </row>
    <row r="5" spans="1:30" ht="45">
      <c r="A5" s="30" t="s">
        <v>347</v>
      </c>
      <c r="B5" s="23" t="s">
        <v>348</v>
      </c>
      <c r="C5" s="23" t="s">
        <v>349</v>
      </c>
      <c r="D5" s="23">
        <v>400</v>
      </c>
      <c r="E5" s="23">
        <v>2.25</v>
      </c>
      <c r="F5" s="23">
        <v>35</v>
      </c>
      <c r="G5" s="23">
        <v>0</v>
      </c>
      <c r="H5" s="23">
        <v>3.36</v>
      </c>
      <c r="I5" s="23">
        <v>42.8</v>
      </c>
      <c r="J5" s="23">
        <v>0</v>
      </c>
      <c r="K5" s="23">
        <v>2.04</v>
      </c>
      <c r="L5" s="23">
        <v>31.1</v>
      </c>
      <c r="M5" s="23">
        <v>0</v>
      </c>
      <c r="N5" s="23">
        <v>0</v>
      </c>
      <c r="O5" s="23">
        <v>0</v>
      </c>
      <c r="P5" s="23">
        <v>0</v>
      </c>
      <c r="Q5" s="23">
        <v>1.67</v>
      </c>
      <c r="R5" s="23">
        <v>25</v>
      </c>
      <c r="S5" s="23">
        <v>0</v>
      </c>
      <c r="T5" s="23">
        <v>3.5</v>
      </c>
      <c r="U5" s="23">
        <v>300</v>
      </c>
      <c r="V5" s="23">
        <v>0</v>
      </c>
      <c r="W5" s="23">
        <v>2.11</v>
      </c>
      <c r="X5" s="23">
        <v>23.58</v>
      </c>
      <c r="Y5" s="23">
        <v>500</v>
      </c>
      <c r="Z5" s="23">
        <v>2.75</v>
      </c>
      <c r="AA5" s="23">
        <v>39</v>
      </c>
      <c r="AB5" s="23">
        <v>80.924999999999997</v>
      </c>
      <c r="AC5" s="23">
        <v>22043</v>
      </c>
      <c r="AD5" s="23">
        <v>128.5</v>
      </c>
    </row>
    <row r="6" spans="1:30">
      <c r="A6" s="23" t="s">
        <v>350</v>
      </c>
      <c r="B6" s="23" t="s">
        <v>354</v>
      </c>
      <c r="C6" s="23" t="s">
        <v>355</v>
      </c>
      <c r="D6" s="23">
        <v>297</v>
      </c>
      <c r="E6" s="23">
        <v>2.84</v>
      </c>
      <c r="F6" s="23">
        <v>29.7</v>
      </c>
      <c r="G6" s="23">
        <v>0</v>
      </c>
      <c r="H6" s="23">
        <v>2.17</v>
      </c>
      <c r="I6" s="23">
        <v>31.5</v>
      </c>
      <c r="J6" s="23">
        <v>56</v>
      </c>
      <c r="K6" s="23">
        <v>2.9</v>
      </c>
      <c r="L6" s="23">
        <v>27.7</v>
      </c>
      <c r="M6" s="23">
        <v>224</v>
      </c>
      <c r="N6" s="23">
        <v>1.28</v>
      </c>
      <c r="O6" s="23">
        <v>30</v>
      </c>
      <c r="P6" s="23">
        <v>0</v>
      </c>
      <c r="Q6" s="23">
        <v>1.29</v>
      </c>
      <c r="R6" s="23">
        <v>13</v>
      </c>
      <c r="S6" s="23">
        <v>22.2</v>
      </c>
      <c r="T6" s="23">
        <v>2.44</v>
      </c>
      <c r="U6" s="23">
        <v>435</v>
      </c>
      <c r="V6" s="23">
        <v>0</v>
      </c>
      <c r="W6" s="23">
        <v>1.32</v>
      </c>
      <c r="X6" s="23">
        <v>22.1</v>
      </c>
      <c r="Y6" s="23">
        <v>577.4</v>
      </c>
      <c r="Z6" s="23">
        <v>1.56</v>
      </c>
      <c r="AA6" s="23">
        <v>26</v>
      </c>
      <c r="AB6" s="23">
        <v>76.875</v>
      </c>
      <c r="AC6" s="23">
        <v>19175</v>
      </c>
      <c r="AD6" s="23">
        <v>147</v>
      </c>
    </row>
    <row r="7" spans="1:30">
      <c r="A7" s="23" t="s">
        <v>350</v>
      </c>
      <c r="B7" s="23" t="s">
        <v>348</v>
      </c>
      <c r="C7" s="23" t="s">
        <v>356</v>
      </c>
      <c r="D7" s="23">
        <v>666</v>
      </c>
      <c r="E7" s="23">
        <v>3</v>
      </c>
      <c r="F7" s="23">
        <v>60</v>
      </c>
      <c r="G7" s="23">
        <v>166</v>
      </c>
      <c r="H7" s="23">
        <v>4.33</v>
      </c>
      <c r="I7" s="23">
        <v>63</v>
      </c>
      <c r="J7" s="23">
        <v>33</v>
      </c>
      <c r="K7" s="23">
        <v>3.25</v>
      </c>
      <c r="L7" s="23">
        <v>45</v>
      </c>
      <c r="M7" s="23">
        <v>350</v>
      </c>
      <c r="N7" s="23">
        <v>2.5</v>
      </c>
      <c r="O7" s="23">
        <v>15</v>
      </c>
      <c r="P7" s="23">
        <v>0</v>
      </c>
      <c r="Q7" s="23">
        <v>2.0699999999999998</v>
      </c>
      <c r="R7" s="23">
        <v>17.600000000000001</v>
      </c>
      <c r="S7" s="23">
        <v>600</v>
      </c>
      <c r="T7" s="23">
        <v>5</v>
      </c>
      <c r="U7" s="23">
        <v>700</v>
      </c>
      <c r="V7" s="23">
        <v>566.6</v>
      </c>
      <c r="W7" s="23">
        <v>4.33</v>
      </c>
      <c r="X7" s="23">
        <v>36</v>
      </c>
      <c r="Y7" s="23">
        <v>1000</v>
      </c>
      <c r="Z7" s="23">
        <v>7.5</v>
      </c>
      <c r="AA7" s="23">
        <v>140</v>
      </c>
      <c r="AB7" s="23">
        <v>134.19999999999999</v>
      </c>
      <c r="AC7" s="23">
        <v>39540</v>
      </c>
      <c r="AD7" s="23">
        <v>422.7</v>
      </c>
    </row>
    <row r="8" spans="1:30">
      <c r="A8" s="23" t="s">
        <v>350</v>
      </c>
      <c r="B8" s="23" t="s">
        <v>348</v>
      </c>
      <c r="C8" s="23" t="s">
        <v>355</v>
      </c>
      <c r="D8" s="23">
        <v>400</v>
      </c>
      <c r="E8" s="23">
        <v>3.25</v>
      </c>
      <c r="F8" s="23">
        <v>60</v>
      </c>
      <c r="G8" s="23">
        <v>0</v>
      </c>
      <c r="H8" s="23">
        <v>4</v>
      </c>
      <c r="I8" s="23">
        <v>48</v>
      </c>
      <c r="J8" s="23">
        <v>0</v>
      </c>
      <c r="K8" s="23">
        <v>2</v>
      </c>
      <c r="L8" s="23">
        <v>45</v>
      </c>
      <c r="M8" s="23">
        <v>333</v>
      </c>
      <c r="N8" s="23">
        <v>1.83</v>
      </c>
      <c r="O8" s="23">
        <v>45</v>
      </c>
      <c r="P8" s="23">
        <v>0</v>
      </c>
      <c r="Q8" s="23">
        <v>2.2000000000000002</v>
      </c>
      <c r="R8" s="23">
        <v>22</v>
      </c>
      <c r="S8" s="23">
        <v>500</v>
      </c>
      <c r="T8" s="23">
        <v>2.2000000000000002</v>
      </c>
      <c r="U8" s="23">
        <v>750</v>
      </c>
      <c r="V8" s="23">
        <v>0</v>
      </c>
      <c r="W8" s="23">
        <v>2</v>
      </c>
      <c r="X8" s="23">
        <v>24</v>
      </c>
      <c r="Y8" s="23">
        <v>500</v>
      </c>
      <c r="Z8" s="23">
        <v>2.66</v>
      </c>
      <c r="AA8" s="23">
        <v>37</v>
      </c>
      <c r="AB8" s="23">
        <v>128.87</v>
      </c>
      <c r="AC8" s="23">
        <v>31099</v>
      </c>
      <c r="AD8" s="23">
        <v>216.6</v>
      </c>
    </row>
    <row r="9" spans="1:30">
      <c r="A9" s="23" t="s">
        <v>350</v>
      </c>
      <c r="B9" s="23" t="s">
        <v>353</v>
      </c>
      <c r="C9" s="23" t="s">
        <v>357</v>
      </c>
      <c r="D9" s="23">
        <v>400</v>
      </c>
      <c r="E9" s="23">
        <v>3.23</v>
      </c>
      <c r="F9" s="23">
        <v>24</v>
      </c>
      <c r="G9" s="23">
        <v>0</v>
      </c>
      <c r="H9" s="23">
        <v>3.81</v>
      </c>
      <c r="I9" s="23">
        <v>50</v>
      </c>
      <c r="J9" s="23">
        <v>0</v>
      </c>
      <c r="K9" s="23">
        <v>3.2</v>
      </c>
      <c r="L9" s="23">
        <v>30</v>
      </c>
      <c r="M9" s="23">
        <v>100</v>
      </c>
      <c r="N9" s="23">
        <v>6</v>
      </c>
      <c r="O9" s="23">
        <v>0</v>
      </c>
      <c r="P9" s="23">
        <v>0</v>
      </c>
      <c r="Q9" s="23">
        <v>2.27</v>
      </c>
      <c r="R9" s="23">
        <v>20</v>
      </c>
      <c r="S9" s="23">
        <v>600</v>
      </c>
      <c r="T9" s="23">
        <v>1.28</v>
      </c>
      <c r="U9" s="23">
        <v>600</v>
      </c>
      <c r="V9" s="23">
        <v>300</v>
      </c>
      <c r="W9" s="23">
        <v>3.7</v>
      </c>
      <c r="X9" s="23">
        <v>36</v>
      </c>
      <c r="Y9" s="23">
        <v>600</v>
      </c>
      <c r="Z9" s="23">
        <v>5</v>
      </c>
      <c r="AA9" s="23">
        <v>36</v>
      </c>
      <c r="AB9" s="23">
        <v>99.37</v>
      </c>
      <c r="AC9" s="23">
        <v>22234</v>
      </c>
      <c r="AD9" s="23">
        <v>250</v>
      </c>
    </row>
    <row r="10" spans="1:30">
      <c r="A10" s="23" t="s">
        <v>351</v>
      </c>
      <c r="B10" s="23" t="s">
        <v>352</v>
      </c>
      <c r="C10" s="23" t="s">
        <v>358</v>
      </c>
      <c r="D10" s="23">
        <v>960</v>
      </c>
      <c r="E10" s="23">
        <v>2.5</v>
      </c>
      <c r="F10" s="23">
        <v>42</v>
      </c>
      <c r="G10" s="23">
        <v>720</v>
      </c>
      <c r="H10" s="23">
        <v>3.5</v>
      </c>
      <c r="I10" s="23">
        <v>25.7</v>
      </c>
      <c r="J10" s="23">
        <v>0</v>
      </c>
      <c r="K10" s="23">
        <v>0</v>
      </c>
      <c r="L10" s="23">
        <v>0</v>
      </c>
      <c r="M10" s="23">
        <v>0</v>
      </c>
      <c r="N10" s="23">
        <v>0</v>
      </c>
      <c r="O10" s="23">
        <v>0</v>
      </c>
      <c r="P10" s="23">
        <v>0</v>
      </c>
      <c r="Q10" s="23">
        <v>0</v>
      </c>
      <c r="R10" s="23">
        <v>0</v>
      </c>
      <c r="S10" s="23">
        <v>600</v>
      </c>
      <c r="T10" s="23">
        <v>2.5</v>
      </c>
      <c r="U10" s="23">
        <v>600</v>
      </c>
      <c r="V10" s="23">
        <v>0</v>
      </c>
      <c r="W10" s="23">
        <v>2.5</v>
      </c>
      <c r="X10" s="23">
        <v>33.869999999999997</v>
      </c>
      <c r="Y10" s="23">
        <v>1200</v>
      </c>
      <c r="Z10" s="23">
        <v>4.5</v>
      </c>
      <c r="AA10" s="23">
        <v>49.1</v>
      </c>
      <c r="AB10" s="23">
        <v>150.13</v>
      </c>
      <c r="AC10" s="23">
        <v>25059</v>
      </c>
      <c r="AD10" s="23">
        <v>696</v>
      </c>
    </row>
    <row r="11" spans="1:30">
      <c r="A11" s="23" t="s">
        <v>350</v>
      </c>
      <c r="B11" s="23" t="s">
        <v>361</v>
      </c>
      <c r="C11" s="23" t="s">
        <v>370</v>
      </c>
      <c r="D11" s="23">
        <v>196</v>
      </c>
      <c r="E11" s="23">
        <v>2</v>
      </c>
      <c r="F11" s="23">
        <v>36</v>
      </c>
      <c r="G11" s="23">
        <v>0</v>
      </c>
      <c r="H11" s="23">
        <v>2</v>
      </c>
      <c r="I11" s="23">
        <v>48</v>
      </c>
      <c r="J11" s="23">
        <v>0</v>
      </c>
      <c r="K11" s="23">
        <v>1</v>
      </c>
      <c r="L11" s="23">
        <v>60</v>
      </c>
      <c r="M11" s="23">
        <v>0</v>
      </c>
      <c r="N11" s="23">
        <v>0.8</v>
      </c>
      <c r="O11" s="23">
        <v>1.2</v>
      </c>
      <c r="P11" s="23">
        <v>0</v>
      </c>
      <c r="Q11" s="23">
        <v>1.2</v>
      </c>
      <c r="R11" s="23">
        <v>30</v>
      </c>
      <c r="S11" s="23">
        <v>196</v>
      </c>
      <c r="T11" s="23">
        <v>3.9</v>
      </c>
      <c r="U11" s="23">
        <v>400</v>
      </c>
      <c r="V11" s="23">
        <v>0</v>
      </c>
      <c r="W11" s="23">
        <v>1.2</v>
      </c>
      <c r="X11" s="23">
        <v>33.299999999999997</v>
      </c>
      <c r="Y11" s="23">
        <v>0</v>
      </c>
      <c r="Z11" s="23">
        <v>0</v>
      </c>
      <c r="AA11" s="23">
        <v>0</v>
      </c>
      <c r="AB11" s="23">
        <v>88.04</v>
      </c>
      <c r="AC11" s="23">
        <v>21990</v>
      </c>
      <c r="AD11" s="23">
        <v>56</v>
      </c>
    </row>
    <row r="12" spans="1:30">
      <c r="A12" s="23" t="s">
        <v>350</v>
      </c>
      <c r="B12" s="23" t="s">
        <v>362</v>
      </c>
      <c r="C12" s="23" t="s">
        <v>369</v>
      </c>
      <c r="D12" s="23">
        <v>500</v>
      </c>
      <c r="E12" s="23">
        <v>2.5</v>
      </c>
      <c r="F12" s="23">
        <v>42.2</v>
      </c>
      <c r="G12" s="23">
        <v>418</v>
      </c>
      <c r="H12" s="23">
        <v>3.92</v>
      </c>
      <c r="I12" s="23">
        <v>35.700000000000003</v>
      </c>
      <c r="J12" s="23">
        <v>0</v>
      </c>
      <c r="K12" s="23">
        <v>2.85</v>
      </c>
      <c r="L12" s="23">
        <v>26.3</v>
      </c>
      <c r="M12" s="23">
        <v>500</v>
      </c>
      <c r="N12" s="23">
        <v>2.14</v>
      </c>
      <c r="O12" s="23">
        <v>0</v>
      </c>
      <c r="P12" s="23">
        <v>0</v>
      </c>
      <c r="Q12" s="23">
        <v>1.78</v>
      </c>
      <c r="R12" s="23">
        <v>20.8</v>
      </c>
      <c r="S12" s="23">
        <v>750</v>
      </c>
      <c r="T12" s="23">
        <v>1.4</v>
      </c>
      <c r="U12" s="23">
        <v>357.4</v>
      </c>
      <c r="V12" s="23">
        <v>400</v>
      </c>
      <c r="W12" s="23">
        <v>2.85</v>
      </c>
      <c r="X12" s="23">
        <v>30.9</v>
      </c>
      <c r="Y12" s="23">
        <v>0</v>
      </c>
      <c r="Z12" s="23">
        <v>0</v>
      </c>
      <c r="AA12" s="23">
        <v>0</v>
      </c>
      <c r="AB12" s="23">
        <v>63.33</v>
      </c>
      <c r="AC12" s="23">
        <v>17677</v>
      </c>
      <c r="AD12" s="23">
        <v>377.8</v>
      </c>
    </row>
    <row r="13" spans="1:30">
      <c r="A13" s="23" t="s">
        <v>351</v>
      </c>
      <c r="B13" s="23" t="s">
        <v>363</v>
      </c>
      <c r="C13" s="23" t="s">
        <v>368</v>
      </c>
      <c r="D13" s="23">
        <v>540</v>
      </c>
      <c r="E13" s="23">
        <v>2.5</v>
      </c>
      <c r="F13" s="23">
        <v>38.4</v>
      </c>
      <c r="G13" s="23">
        <v>0</v>
      </c>
      <c r="H13" s="23">
        <v>2.2000000000000002</v>
      </c>
      <c r="I13" s="23">
        <v>48</v>
      </c>
      <c r="J13" s="23">
        <v>0</v>
      </c>
      <c r="K13" s="23">
        <v>1.2</v>
      </c>
      <c r="L13" s="23">
        <v>43.2</v>
      </c>
      <c r="M13" s="23">
        <v>257</v>
      </c>
      <c r="N13" s="23">
        <v>1.07</v>
      </c>
      <c r="O13" s="23">
        <v>12.85</v>
      </c>
      <c r="P13" s="23">
        <v>0</v>
      </c>
      <c r="Q13" s="23">
        <v>1.02</v>
      </c>
      <c r="R13" s="23">
        <v>14.2</v>
      </c>
      <c r="S13" s="23">
        <v>300</v>
      </c>
      <c r="T13" s="23">
        <v>1.83</v>
      </c>
      <c r="U13" s="23">
        <v>333</v>
      </c>
      <c r="V13" s="23">
        <v>0</v>
      </c>
      <c r="W13" s="23">
        <v>1</v>
      </c>
      <c r="X13" s="23">
        <v>50</v>
      </c>
      <c r="Y13" s="23">
        <v>300</v>
      </c>
      <c r="Z13" s="23">
        <v>0.5</v>
      </c>
      <c r="AA13" s="23">
        <v>28</v>
      </c>
      <c r="AB13" s="23">
        <v>70.959999999999994</v>
      </c>
      <c r="AC13" s="23">
        <v>21167</v>
      </c>
      <c r="AD13" s="23">
        <v>174.6</v>
      </c>
    </row>
    <row r="14" spans="1:30">
      <c r="A14" s="23" t="s">
        <v>351</v>
      </c>
      <c r="B14" s="23" t="s">
        <v>364</v>
      </c>
      <c r="C14" s="23" t="s">
        <v>367</v>
      </c>
      <c r="D14" s="23">
        <v>330</v>
      </c>
      <c r="E14" s="23">
        <v>4.45</v>
      </c>
      <c r="F14" s="23">
        <v>47.5</v>
      </c>
      <c r="G14" s="23">
        <v>0</v>
      </c>
      <c r="H14" s="23">
        <v>2.7</v>
      </c>
      <c r="I14" s="23">
        <v>76.3</v>
      </c>
      <c r="J14" s="23">
        <v>0</v>
      </c>
      <c r="K14" s="23">
        <v>2.33</v>
      </c>
      <c r="L14" s="23">
        <v>52.5</v>
      </c>
      <c r="M14" s="23">
        <v>320</v>
      </c>
      <c r="N14" s="23">
        <v>2.25</v>
      </c>
      <c r="O14" s="23">
        <v>15</v>
      </c>
      <c r="P14" s="23">
        <v>0</v>
      </c>
      <c r="Q14" s="23">
        <v>1.66</v>
      </c>
      <c r="R14" s="23">
        <v>26</v>
      </c>
      <c r="S14" s="23">
        <v>0</v>
      </c>
      <c r="T14" s="23">
        <v>4</v>
      </c>
      <c r="U14" s="23">
        <v>509.8</v>
      </c>
      <c r="V14" s="23">
        <v>0</v>
      </c>
      <c r="W14" s="23">
        <v>2.4</v>
      </c>
      <c r="X14" s="23">
        <v>57.6</v>
      </c>
      <c r="Y14" s="23">
        <v>715</v>
      </c>
      <c r="Z14" s="23">
        <v>3</v>
      </c>
      <c r="AA14" s="23">
        <v>70</v>
      </c>
      <c r="AB14" s="23">
        <v>106.87</v>
      </c>
      <c r="AC14" s="23">
        <v>325592</v>
      </c>
      <c r="AD14" s="23">
        <v>170.6</v>
      </c>
    </row>
    <row r="15" spans="1:30">
      <c r="A15" s="23" t="s">
        <v>359</v>
      </c>
      <c r="B15" s="23" t="s">
        <v>365</v>
      </c>
      <c r="C15" s="23" t="s">
        <v>366</v>
      </c>
      <c r="D15" s="23">
        <v>750</v>
      </c>
      <c r="E15" s="23">
        <v>4.4000000000000004</v>
      </c>
      <c r="F15" s="23">
        <v>65</v>
      </c>
      <c r="G15" s="23">
        <v>0</v>
      </c>
      <c r="H15" s="23">
        <v>3.33</v>
      </c>
      <c r="I15" s="23">
        <v>64</v>
      </c>
      <c r="J15" s="23">
        <v>285</v>
      </c>
      <c r="K15" s="23">
        <v>2.17</v>
      </c>
      <c r="L15" s="23">
        <v>51.4</v>
      </c>
      <c r="M15" s="23">
        <v>400</v>
      </c>
      <c r="N15" s="23">
        <v>1.6</v>
      </c>
      <c r="O15" s="23">
        <v>12</v>
      </c>
      <c r="P15" s="23">
        <v>0</v>
      </c>
      <c r="Q15" s="23">
        <v>2</v>
      </c>
      <c r="R15" s="23">
        <v>19.100000000000001</v>
      </c>
      <c r="S15" s="23">
        <v>800</v>
      </c>
      <c r="T15" s="23">
        <v>4</v>
      </c>
      <c r="U15" s="23">
        <v>400</v>
      </c>
      <c r="V15" s="23">
        <v>600</v>
      </c>
      <c r="W15" s="23">
        <v>3.2</v>
      </c>
      <c r="X15" s="23">
        <v>64</v>
      </c>
      <c r="Y15" s="23">
        <v>0</v>
      </c>
      <c r="Z15" s="23">
        <v>0</v>
      </c>
      <c r="AA15" s="23">
        <v>0</v>
      </c>
      <c r="AB15" s="23">
        <v>96.5</v>
      </c>
      <c r="AC15" s="23">
        <v>26978</v>
      </c>
      <c r="AD15" s="23">
        <v>405</v>
      </c>
    </row>
    <row r="16" spans="1:30">
      <c r="A16" s="23" t="s">
        <v>360</v>
      </c>
      <c r="B16" s="31"/>
      <c r="C16" s="32"/>
      <c r="D16" s="33">
        <f>AVERAGE(D5:D15)</f>
        <v>494.45454545454544</v>
      </c>
      <c r="E16" s="33">
        <f t="shared" ref="E16:AD16" si="0">AVERAGE(E5:E15)</f>
        <v>2.9927272727272727</v>
      </c>
      <c r="F16" s="33">
        <f t="shared" si="0"/>
        <v>43.618181818181817</v>
      </c>
      <c r="G16" s="33">
        <f t="shared" si="0"/>
        <v>118.54545454545455</v>
      </c>
      <c r="H16" s="33">
        <f t="shared" si="0"/>
        <v>3.2109090909090905</v>
      </c>
      <c r="I16" s="33">
        <f t="shared" si="0"/>
        <v>48.454545454545453</v>
      </c>
      <c r="J16" s="33">
        <f t="shared" si="0"/>
        <v>34</v>
      </c>
      <c r="K16" s="33">
        <f t="shared" si="0"/>
        <v>2.0854545454545459</v>
      </c>
      <c r="L16" s="33">
        <f t="shared" si="0"/>
        <v>37.472727272727269</v>
      </c>
      <c r="M16" s="33">
        <f t="shared" si="0"/>
        <v>225.81818181818181</v>
      </c>
      <c r="N16" s="33">
        <f t="shared" si="0"/>
        <v>1.7700000000000002</v>
      </c>
      <c r="O16" s="33">
        <f t="shared" si="0"/>
        <v>11.913636363636364</v>
      </c>
      <c r="P16" s="33">
        <f t="shared" si="0"/>
        <v>0</v>
      </c>
      <c r="Q16" s="33">
        <f t="shared" si="0"/>
        <v>1.5599999999999996</v>
      </c>
      <c r="R16" s="33">
        <f t="shared" si="0"/>
        <v>18.881818181818179</v>
      </c>
      <c r="S16" s="33">
        <f t="shared" si="0"/>
        <v>397.10909090909087</v>
      </c>
      <c r="T16" s="33">
        <f t="shared" si="0"/>
        <v>2.9136363636363636</v>
      </c>
      <c r="U16" s="33">
        <f t="shared" si="0"/>
        <v>489.56363636363636</v>
      </c>
      <c r="V16" s="33">
        <f t="shared" si="0"/>
        <v>169.69090909090909</v>
      </c>
      <c r="W16" s="33">
        <f t="shared" si="0"/>
        <v>2.419090909090909</v>
      </c>
      <c r="X16" s="33">
        <f t="shared" si="0"/>
        <v>37.395454545454548</v>
      </c>
      <c r="Y16" s="33">
        <f t="shared" si="0"/>
        <v>490.21818181818179</v>
      </c>
      <c r="Z16" s="33">
        <f t="shared" si="0"/>
        <v>2.4972727272727271</v>
      </c>
      <c r="AA16" s="33">
        <f t="shared" si="0"/>
        <v>38.645454545454548</v>
      </c>
      <c r="AB16" s="33">
        <f t="shared" si="0"/>
        <v>99.642727272727285</v>
      </c>
      <c r="AC16" s="33">
        <v>25414</v>
      </c>
      <c r="AD16" s="33">
        <f t="shared" si="0"/>
        <v>276.8</v>
      </c>
    </row>
    <row r="17" spans="1:30" ht="45">
      <c r="A17" s="30" t="s">
        <v>373</v>
      </c>
      <c r="B17" s="23"/>
      <c r="C17" s="23" t="s">
        <v>372</v>
      </c>
      <c r="D17" s="23">
        <v>283</v>
      </c>
      <c r="E17" s="23">
        <v>3</v>
      </c>
      <c r="F17" s="23">
        <v>33.299999999999997</v>
      </c>
      <c r="G17" s="23">
        <v>566</v>
      </c>
      <c r="H17" s="23">
        <v>3.7</v>
      </c>
      <c r="I17" s="23">
        <v>40</v>
      </c>
      <c r="J17" s="23">
        <v>566</v>
      </c>
      <c r="K17" s="23">
        <v>4.5999999999999996</v>
      </c>
      <c r="L17" s="23">
        <v>52</v>
      </c>
      <c r="M17" s="23">
        <v>425</v>
      </c>
      <c r="N17" s="23">
        <v>2.6</v>
      </c>
      <c r="O17" s="23">
        <v>0</v>
      </c>
      <c r="P17" s="23">
        <v>0</v>
      </c>
      <c r="Q17" s="23">
        <v>1.8</v>
      </c>
      <c r="R17" s="23">
        <v>14</v>
      </c>
      <c r="S17" s="23">
        <v>113</v>
      </c>
      <c r="T17" s="23">
        <v>7</v>
      </c>
      <c r="U17" s="23">
        <v>500</v>
      </c>
      <c r="V17" s="23">
        <v>660</v>
      </c>
      <c r="W17" s="23">
        <v>4.4000000000000004</v>
      </c>
      <c r="X17" s="23">
        <v>38</v>
      </c>
      <c r="Y17" s="23">
        <v>0</v>
      </c>
      <c r="Z17" s="23">
        <v>0</v>
      </c>
      <c r="AA17" s="23">
        <v>0</v>
      </c>
      <c r="AB17" s="23">
        <v>99.18</v>
      </c>
      <c r="AC17" s="23">
        <v>23911</v>
      </c>
      <c r="AD17" s="23">
        <v>373</v>
      </c>
    </row>
    <row r="18" spans="1:30">
      <c r="A18" s="23" t="s">
        <v>374</v>
      </c>
      <c r="B18" s="23"/>
      <c r="C18" s="23" t="s">
        <v>371</v>
      </c>
      <c r="D18" s="23">
        <v>200</v>
      </c>
      <c r="E18" s="23">
        <v>2.9</v>
      </c>
      <c r="F18" s="23">
        <v>20</v>
      </c>
      <c r="G18" s="23">
        <v>250</v>
      </c>
      <c r="H18" s="23">
        <v>3.5</v>
      </c>
      <c r="I18" s="23">
        <v>50</v>
      </c>
      <c r="J18" s="23">
        <v>200</v>
      </c>
      <c r="K18" s="23">
        <v>2.9</v>
      </c>
      <c r="L18" s="23">
        <v>36</v>
      </c>
      <c r="M18" s="23">
        <v>0</v>
      </c>
      <c r="N18" s="23">
        <v>0</v>
      </c>
      <c r="O18" s="23">
        <v>17</v>
      </c>
      <c r="P18" s="23">
        <v>0</v>
      </c>
      <c r="Q18" s="23">
        <v>1.8</v>
      </c>
      <c r="R18" s="23">
        <v>14.7</v>
      </c>
      <c r="S18" s="23">
        <v>356</v>
      </c>
      <c r="T18" s="23">
        <v>5.5</v>
      </c>
      <c r="U18" s="23">
        <v>450</v>
      </c>
      <c r="V18" s="23">
        <v>605</v>
      </c>
      <c r="W18" s="23">
        <v>3.9</v>
      </c>
      <c r="X18" s="23">
        <v>59</v>
      </c>
      <c r="Y18" s="23">
        <v>300</v>
      </c>
      <c r="Z18" s="23">
        <v>3</v>
      </c>
      <c r="AA18" s="23">
        <v>40</v>
      </c>
      <c r="AB18" s="23">
        <v>93.57</v>
      </c>
      <c r="AC18" s="23">
        <v>28252</v>
      </c>
      <c r="AD18" s="23">
        <v>273</v>
      </c>
    </row>
    <row r="19" spans="1:30">
      <c r="A19" s="23" t="s">
        <v>360</v>
      </c>
      <c r="B19" s="23"/>
      <c r="C19" s="23"/>
      <c r="D19" s="23">
        <f>AVERAGE(D17:D18)</f>
        <v>241.5</v>
      </c>
      <c r="E19" s="23">
        <f t="shared" ref="E19:AD19" si="1">AVERAGE(E17:E18)</f>
        <v>2.95</v>
      </c>
      <c r="F19" s="23">
        <f t="shared" si="1"/>
        <v>26.65</v>
      </c>
      <c r="G19" s="23">
        <f t="shared" si="1"/>
        <v>408</v>
      </c>
      <c r="H19" s="23">
        <f t="shared" si="1"/>
        <v>3.6</v>
      </c>
      <c r="I19" s="23">
        <f t="shared" si="1"/>
        <v>45</v>
      </c>
      <c r="J19" s="23">
        <f t="shared" si="1"/>
        <v>383</v>
      </c>
      <c r="K19" s="23">
        <f t="shared" si="1"/>
        <v>3.75</v>
      </c>
      <c r="L19" s="23">
        <f t="shared" si="1"/>
        <v>44</v>
      </c>
      <c r="M19" s="23">
        <f t="shared" si="1"/>
        <v>212.5</v>
      </c>
      <c r="N19" s="23">
        <f t="shared" si="1"/>
        <v>1.3</v>
      </c>
      <c r="O19" s="23">
        <f t="shared" si="1"/>
        <v>8.5</v>
      </c>
      <c r="P19" s="23">
        <f t="shared" si="1"/>
        <v>0</v>
      </c>
      <c r="Q19" s="23">
        <f t="shared" si="1"/>
        <v>1.8</v>
      </c>
      <c r="R19" s="23">
        <f t="shared" si="1"/>
        <v>14.35</v>
      </c>
      <c r="S19" s="23">
        <f t="shared" si="1"/>
        <v>234.5</v>
      </c>
      <c r="T19" s="23">
        <f t="shared" si="1"/>
        <v>6.25</v>
      </c>
      <c r="U19" s="23">
        <f t="shared" si="1"/>
        <v>475</v>
      </c>
      <c r="V19" s="23">
        <f t="shared" si="1"/>
        <v>632.5</v>
      </c>
      <c r="W19" s="23">
        <f t="shared" si="1"/>
        <v>4.1500000000000004</v>
      </c>
      <c r="X19" s="23">
        <f t="shared" si="1"/>
        <v>48.5</v>
      </c>
      <c r="Y19" s="23">
        <f t="shared" si="1"/>
        <v>150</v>
      </c>
      <c r="Z19" s="23">
        <f t="shared" si="1"/>
        <v>1.5</v>
      </c>
      <c r="AA19" s="23">
        <f t="shared" si="1"/>
        <v>20</v>
      </c>
      <c r="AB19" s="23">
        <f t="shared" si="1"/>
        <v>96.375</v>
      </c>
      <c r="AC19" s="23">
        <f t="shared" si="1"/>
        <v>26081.5</v>
      </c>
      <c r="AD19" s="23">
        <f t="shared" si="1"/>
        <v>323</v>
      </c>
    </row>
    <row r="20" spans="1:30">
      <c r="A20" s="23" t="s">
        <v>375</v>
      </c>
      <c r="B20" s="23"/>
      <c r="C20" s="23"/>
      <c r="D20" s="33">
        <f>(D16+D19)/2</f>
        <v>367.97727272727275</v>
      </c>
      <c r="E20" s="33">
        <f t="shared" ref="E20:AD20" si="2">(E16+E19)/2</f>
        <v>2.9713636363636367</v>
      </c>
      <c r="F20" s="33">
        <f t="shared" si="2"/>
        <v>35.134090909090908</v>
      </c>
      <c r="G20" s="33">
        <f t="shared" si="2"/>
        <v>263.27272727272725</v>
      </c>
      <c r="H20" s="33">
        <f t="shared" si="2"/>
        <v>3.4054545454545453</v>
      </c>
      <c r="I20" s="33">
        <f t="shared" si="2"/>
        <v>46.727272727272727</v>
      </c>
      <c r="J20" s="33">
        <f t="shared" si="2"/>
        <v>208.5</v>
      </c>
      <c r="K20" s="33">
        <f t="shared" si="2"/>
        <v>2.9177272727272729</v>
      </c>
      <c r="L20" s="33">
        <f t="shared" si="2"/>
        <v>40.736363636363635</v>
      </c>
      <c r="M20" s="33">
        <f t="shared" si="2"/>
        <v>219.15909090909091</v>
      </c>
      <c r="N20" s="33">
        <f t="shared" si="2"/>
        <v>1.5350000000000001</v>
      </c>
      <c r="O20" s="33">
        <f t="shared" si="2"/>
        <v>10.206818181818182</v>
      </c>
      <c r="P20" s="33">
        <f t="shared" si="2"/>
        <v>0</v>
      </c>
      <c r="Q20" s="33">
        <f t="shared" si="2"/>
        <v>1.6799999999999997</v>
      </c>
      <c r="R20" s="33">
        <f t="shared" si="2"/>
        <v>16.615909090909089</v>
      </c>
      <c r="S20" s="33">
        <f t="shared" si="2"/>
        <v>315.8045454545454</v>
      </c>
      <c r="T20" s="33">
        <f t="shared" si="2"/>
        <v>4.581818181818182</v>
      </c>
      <c r="U20" s="33">
        <f t="shared" si="2"/>
        <v>482.28181818181815</v>
      </c>
      <c r="V20" s="33">
        <f t="shared" si="2"/>
        <v>401.09545454545457</v>
      </c>
      <c r="W20" s="33">
        <f t="shared" si="2"/>
        <v>3.2845454545454547</v>
      </c>
      <c r="X20" s="33">
        <f t="shared" si="2"/>
        <v>42.947727272727278</v>
      </c>
      <c r="Y20" s="33">
        <f t="shared" si="2"/>
        <v>320.10909090909092</v>
      </c>
      <c r="Z20" s="33">
        <f t="shared" si="2"/>
        <v>1.9986363636363635</v>
      </c>
      <c r="AA20" s="33">
        <f t="shared" si="2"/>
        <v>29.322727272727274</v>
      </c>
      <c r="AB20" s="33">
        <f t="shared" si="2"/>
        <v>98.008863636363643</v>
      </c>
      <c r="AC20" s="33">
        <f t="shared" si="2"/>
        <v>25747.75</v>
      </c>
      <c r="AD20" s="33">
        <f t="shared" si="2"/>
        <v>299.89999999999998</v>
      </c>
    </row>
  </sheetData>
  <mergeCells count="12">
    <mergeCell ref="G3:I3"/>
    <mergeCell ref="D3:F3"/>
    <mergeCell ref="A3:C4"/>
    <mergeCell ref="AB3:AB4"/>
    <mergeCell ref="P3:R3"/>
    <mergeCell ref="M3:O3"/>
    <mergeCell ref="J3:L3"/>
    <mergeCell ref="AC3:AC4"/>
    <mergeCell ref="AD3:AD4"/>
    <mergeCell ref="Y3:AA3"/>
    <mergeCell ref="V3:X3"/>
    <mergeCell ref="S3:U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朱家川流域植物之分布及群落</vt:lpstr>
      <vt:lpstr>本区产草量</vt:lpstr>
      <vt:lpstr>本区社会基本情况表</vt:lpstr>
      <vt:lpstr>五寨全县作物面积</vt:lpstr>
      <vt:lpstr>保德县五区作物面积</vt:lpstr>
      <vt:lpstr>播种时间、收获时间、播种方法、锄地次数表</vt:lpstr>
      <vt:lpstr>施肥及追肥情况表</vt:lpstr>
      <vt:lpstr>各种主要作物产量人工施肥比较表_Original</vt:lpstr>
      <vt:lpstr>各种主要作物产量人工施肥比较表_Suggested</vt:lpstr>
      <vt:lpstr>五寨县第三区三岔乡三岔堡八户标准户调查表</vt:lpstr>
      <vt:lpstr>每一劳动力每年投入土地的劳动分配表</vt:lpstr>
      <vt:lpstr>每一劳力每年劳力分配表</vt:lpstr>
      <vt:lpstr>典型区典型户施肥情况调查表</vt:lpstr>
      <vt:lpstr>保德县五区夏作情况表</vt:lpstr>
      <vt:lpstr>山西省神池县第二区春麦播种药剂施肥表</vt:lpstr>
      <vt:lpstr>山西五寨二区建筑情况及积肥情况表 </vt:lpstr>
      <vt:lpstr>山西五寨五区农业技术情况表</vt:lpstr>
      <vt:lpstr>山西河曲县第六区修梯田统计表</vt:lpstr>
      <vt:lpstr>母树面积及苗木供应</vt:lpstr>
      <vt:lpstr>各地区宜林面积表</vt:lpstr>
      <vt:lpstr>全流域各县区现有牲畜数字统计表</vt:lpstr>
      <vt:lpstr>供科局村重点调查(53年)</vt:lpstr>
      <vt:lpstr>几个地区苜蓿播种表</vt:lpstr>
      <vt:lpstr>下游重点区调查地面披覆情况表</vt:lpstr>
      <vt:lpstr>岔笔吴区20个村各种作物面积计标产草量表</vt:lpstr>
      <vt:lpstr>青连河流域沟道统计表</vt:lpstr>
      <vt:lpstr>関咀沟流域沟道统计表</vt:lpstr>
      <vt:lpstr>已经利用之沟道</vt:lpstr>
      <vt:lpstr>能够利用之沟道</vt:lpstr>
      <vt:lpstr>1951、1952年水利情况统计表</vt:lpstr>
      <vt:lpstr>工程材料及人工单价表</vt:lpstr>
      <vt:lpstr>Sheet26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mimih</dc:creator>
  <cp:lastModifiedBy>micah muscolino</cp:lastModifiedBy>
  <dcterms:created xsi:type="dcterms:W3CDTF">2015-06-05T18:17:20Z</dcterms:created>
  <dcterms:modified xsi:type="dcterms:W3CDTF">2022-03-16T04:09:36Z</dcterms:modified>
</cp:coreProperties>
</file>