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Dropbox\查勘报告1\Edited data tables\"/>
    </mc:Choice>
  </mc:AlternateContent>
  <xr:revisionPtr revIDLastSave="0" documentId="13_ncr:1_{3E328B08-2C44-4708-BF2E-6F18E74C81B6}" xr6:coauthVersionLast="47" xr6:coauthVersionMax="47" xr10:uidLastSave="{00000000-0000-0000-0000-000000000000}"/>
  <bookViews>
    <workbookView xWindow="135" yWindow="1380" windowWidth="16860" windowHeight="13560" firstSheet="30" activeTab="31" xr2:uid="{00000000-000D-0000-FFFF-FFFF00000000}"/>
  </bookViews>
  <sheets>
    <sheet name="豆科牧草" sheetId="1" r:id="rId1"/>
    <sheet name="禾本科植物(牧草)" sheetId="2" r:id="rId2"/>
    <sheet name="草间轮作试种植物" sheetId="3" r:id="rId3"/>
    <sheet name="行政区划调查表" sheetId="4" r:id="rId4"/>
    <sheet name="1952年 土地面积调查表" sheetId="5" r:id="rId5"/>
    <sheet name="1952年人口及劳力统计表" sheetId="6" r:id="rId6"/>
    <sheet name="1952年牲畜统计表" sheetId="7" r:id="rId7"/>
    <sheet name="上中下游每人平均所有牛羊数量比较表" sheetId="8" r:id="rId8"/>
    <sheet name="南涧南、南坡头两村阶级变化比较表" sheetId="9" r:id="rId9"/>
    <sheet name="收支情况表" sheetId="10" r:id="rId10"/>
    <sheet name="牲畜增加情况表" sheetId="11" r:id="rId11"/>
    <sheet name="农具52年增加情况表" sheetId="12" r:id="rId12"/>
    <sheet name="上游典型户调查表" sheetId="13" r:id="rId13"/>
    <sheet name="中游收支情况调查统计表" sheetId="14" r:id="rId14"/>
    <sheet name="下游韩城县第二区域李项小西庄张文钱29岁" sheetId="15" r:id="rId15"/>
    <sheet name="经过调整以后的互助组织调查表" sheetId="16" r:id="rId16"/>
    <sheet name="互助组织所占比较表" sheetId="17" r:id="rId17"/>
    <sheet name="工商业情况表" sheetId="18" r:id="rId18"/>
    <sheet name="文化教育情况表" sheetId="19" r:id="rId19"/>
    <sheet name="澽水全流域学校教员学生统计表" sheetId="20" r:id="rId20"/>
    <sheet name="掬水流域交通情况统计表" sheetId="21" r:id="rId21"/>
    <sheet name="1953年卫生院的人员调查表" sheetId="22" r:id="rId22"/>
    <sheet name="全流域所占耕地面积表" sheetId="23" r:id="rId23"/>
    <sheet name="农作物播种收割及产量调查表" sheetId="24" r:id="rId24"/>
    <sheet name="主要树种的分布地区、面积、用途及发展情况全流域调查表" sheetId="25" r:id="rId25"/>
    <sheet name="重点调查（韩城二区桃李乡西庄村一带)" sheetId="26" r:id="rId26"/>
    <sheet name="生长情况之重点调查" sheetId="27" r:id="rId27"/>
    <sheet name="经济树种单位产量调查表" sheetId="28" r:id="rId28"/>
    <sheet name="澽水全流域牲畜统计表" sheetId="29" r:id="rId29"/>
    <sheet name="韩城西庄村重点区牲畜情况表" sheetId="30" r:id="rId30"/>
    <sheet name="发展牛羊计划表" sheetId="31" r:id="rId31"/>
    <sheet name="完成水土保持工作所需年限计划表" sheetId="32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4" l="1"/>
  <c r="J20" i="14" s="1"/>
  <c r="J22" i="14" s="1"/>
</calcChain>
</file>

<file path=xl/sharedStrings.xml><?xml version="1.0" encoding="utf-8"?>
<sst xmlns="http://schemas.openxmlformats.org/spreadsheetml/2006/main" count="930" uniqueCount="606">
  <si>
    <t>P20</t>
    <phoneticPr fontId="1" type="noConversion"/>
  </si>
  <si>
    <t>P21</t>
    <phoneticPr fontId="1" type="noConversion"/>
  </si>
  <si>
    <t>P41</t>
    <phoneticPr fontId="1" type="noConversion"/>
  </si>
  <si>
    <t>P42</t>
    <phoneticPr fontId="1" type="noConversion"/>
  </si>
  <si>
    <t>P43</t>
    <phoneticPr fontId="1" type="noConversion"/>
  </si>
  <si>
    <t>P44</t>
    <phoneticPr fontId="1" type="noConversion"/>
  </si>
  <si>
    <t>P45</t>
    <phoneticPr fontId="1" type="noConversion"/>
  </si>
  <si>
    <t>P46</t>
    <phoneticPr fontId="1" type="noConversion"/>
  </si>
  <si>
    <t>P47</t>
    <phoneticPr fontId="1" type="noConversion"/>
  </si>
  <si>
    <t>P49</t>
    <phoneticPr fontId="1" type="noConversion"/>
  </si>
  <si>
    <t>P51</t>
    <phoneticPr fontId="1" type="noConversion"/>
  </si>
  <si>
    <t>P52</t>
    <phoneticPr fontId="1" type="noConversion"/>
  </si>
  <si>
    <t>P53</t>
    <phoneticPr fontId="1" type="noConversion"/>
  </si>
  <si>
    <t>P54</t>
    <phoneticPr fontId="1" type="noConversion"/>
  </si>
  <si>
    <t>P55</t>
    <phoneticPr fontId="1" type="noConversion"/>
  </si>
  <si>
    <t>P57</t>
    <phoneticPr fontId="1" type="noConversion"/>
  </si>
  <si>
    <t>P59</t>
    <phoneticPr fontId="1" type="noConversion"/>
  </si>
  <si>
    <t>P60</t>
    <phoneticPr fontId="1" type="noConversion"/>
  </si>
  <si>
    <t>P62</t>
    <phoneticPr fontId="1" type="noConversion"/>
  </si>
  <si>
    <t>P63</t>
    <phoneticPr fontId="1" type="noConversion"/>
  </si>
  <si>
    <t>P64</t>
    <phoneticPr fontId="1" type="noConversion"/>
  </si>
  <si>
    <t>P66</t>
    <phoneticPr fontId="1" type="noConversion"/>
  </si>
  <si>
    <t>P79</t>
    <phoneticPr fontId="1" type="noConversion"/>
  </si>
  <si>
    <t>P81</t>
    <phoneticPr fontId="1" type="noConversion"/>
  </si>
  <si>
    <t>植物名称</t>
    <phoneticPr fontId="1" type="noConversion"/>
  </si>
  <si>
    <t>性状</t>
    <phoneticPr fontId="1" type="noConversion"/>
  </si>
  <si>
    <t>地上部分</t>
    <phoneticPr fontId="1" type="noConversion"/>
  </si>
  <si>
    <t>地下部分</t>
    <phoneticPr fontId="1" type="noConversion"/>
  </si>
  <si>
    <t>体高（公方）</t>
    <phoneticPr fontId="1" type="noConversion"/>
  </si>
  <si>
    <t>冠幅（公分)</t>
    <phoneticPr fontId="1" type="noConversion"/>
  </si>
  <si>
    <t>根深</t>
    <phoneticPr fontId="1" type="noConversion"/>
  </si>
  <si>
    <t>根幅</t>
    <phoneticPr fontId="1" type="noConversion"/>
  </si>
  <si>
    <t>备注</t>
    <phoneticPr fontId="1" type="noConversion"/>
  </si>
  <si>
    <t>短梗胡枝子</t>
    <phoneticPr fontId="1" type="noConversion"/>
  </si>
  <si>
    <t>丛生灌木</t>
    <phoneticPr fontId="1" type="noConversion"/>
  </si>
  <si>
    <t>牛筋草</t>
    <phoneticPr fontId="1" type="noConversion"/>
  </si>
  <si>
    <t>丛生小灌木</t>
    <phoneticPr fontId="1" type="noConversion"/>
  </si>
  <si>
    <t>斜上多年生灌木状</t>
    <phoneticPr fontId="1" type="noConversion"/>
  </si>
  <si>
    <t>籽条</t>
    <phoneticPr fontId="1" type="noConversion"/>
  </si>
  <si>
    <t>马棘</t>
    <phoneticPr fontId="1" type="noConversion"/>
  </si>
  <si>
    <t>鸡眼草</t>
    <phoneticPr fontId="1" type="noConversion"/>
  </si>
  <si>
    <t>一年生草本</t>
    <phoneticPr fontId="1" type="noConversion"/>
  </si>
  <si>
    <t>三齿草藤</t>
    <phoneticPr fontId="1" type="noConversion"/>
  </si>
  <si>
    <t>苜蓿</t>
    <phoneticPr fontId="1" type="noConversion"/>
  </si>
  <si>
    <t>多年丛生草本</t>
    <phoneticPr fontId="1" type="noConversion"/>
  </si>
  <si>
    <t>蔓本多年生</t>
    <phoneticPr fontId="1" type="noConversion"/>
  </si>
  <si>
    <t>为一发育不良之植株侧根不定，其可再萌发新芽，根瘤园球形</t>
    <phoneticPr fontId="1" type="noConversion"/>
  </si>
  <si>
    <t>未见生有根瘤</t>
    <phoneticPr fontId="1" type="noConversion"/>
  </si>
  <si>
    <t>侧根五根</t>
    <phoneticPr fontId="1" type="noConversion"/>
  </si>
  <si>
    <t>根瘤长园形，多生于根上部</t>
    <phoneticPr fontId="1" type="noConversion"/>
  </si>
  <si>
    <t>未见生有根瘤，植株剧皮再萌的</t>
    <phoneticPr fontId="1" type="noConversion"/>
  </si>
  <si>
    <t>体高（公分）</t>
    <phoneticPr fontId="1" type="noConversion"/>
  </si>
  <si>
    <t>根性状</t>
    <phoneticPr fontId="1" type="noConversion"/>
  </si>
  <si>
    <t>白草</t>
    <phoneticPr fontId="1" type="noConversion"/>
  </si>
  <si>
    <t>40~100</t>
    <phoneticPr fontId="1" type="noConversion"/>
  </si>
  <si>
    <t>披碱草</t>
    <phoneticPr fontId="1" type="noConversion"/>
  </si>
  <si>
    <t>60~100</t>
    <phoneticPr fontId="1" type="noConversion"/>
  </si>
  <si>
    <t>薲草</t>
    <phoneticPr fontId="1" type="noConversion"/>
  </si>
  <si>
    <t>30~60</t>
    <phoneticPr fontId="1" type="noConversion"/>
  </si>
  <si>
    <t>鹅冠草</t>
    <phoneticPr fontId="1" type="noConversion"/>
  </si>
  <si>
    <t>50~100</t>
    <phoneticPr fontId="1" type="noConversion"/>
  </si>
  <si>
    <t>蝇捕草</t>
    <phoneticPr fontId="1" type="noConversion"/>
  </si>
  <si>
    <t>50~60</t>
    <phoneticPr fontId="1" type="noConversion"/>
  </si>
  <si>
    <t>芦苇</t>
    <phoneticPr fontId="1" type="noConversion"/>
  </si>
  <si>
    <t>30~300</t>
    <phoneticPr fontId="1" type="noConversion"/>
  </si>
  <si>
    <t>野青茅</t>
    <phoneticPr fontId="1" type="noConversion"/>
  </si>
  <si>
    <t>60~90</t>
    <phoneticPr fontId="1" type="noConversion"/>
  </si>
  <si>
    <t>䓞草</t>
    <phoneticPr fontId="1" type="noConversion"/>
  </si>
  <si>
    <t>闭穗</t>
    <phoneticPr fontId="1" type="noConversion"/>
  </si>
  <si>
    <t>50~80</t>
    <phoneticPr fontId="1" type="noConversion"/>
  </si>
  <si>
    <t>发根</t>
    <phoneticPr fontId="1" type="noConversion"/>
  </si>
  <si>
    <t>地下匍匐根茎</t>
    <phoneticPr fontId="1" type="noConversion"/>
  </si>
  <si>
    <t>嫩时羊喜吃，老时牛羊均吃</t>
    <phoneticPr fontId="1" type="noConversion"/>
  </si>
  <si>
    <t>嫩时牲畜均喜吃，枯后羊喜吃</t>
    <phoneticPr fontId="1" type="noConversion"/>
  </si>
  <si>
    <t>嫩时牲畜均喜吃，老后亦然</t>
    <phoneticPr fontId="1" type="noConversion"/>
  </si>
  <si>
    <t>嫩时牛羊喜吃</t>
    <phoneticPr fontId="1" type="noConversion"/>
  </si>
  <si>
    <t>嫩时牲畜喜吃，老后牛喜吃</t>
    <phoneticPr fontId="1" type="noConversion"/>
  </si>
  <si>
    <t>嫩时羊喜吃，老后牛羊均</t>
    <phoneticPr fontId="1" type="noConversion"/>
  </si>
  <si>
    <t>嫩时牲畜喜吃</t>
    <phoneticPr fontId="1" type="noConversion"/>
  </si>
  <si>
    <t>草田轮作试用植物</t>
    <phoneticPr fontId="1" type="noConversion"/>
  </si>
  <si>
    <t>科别</t>
    <phoneticPr fontId="1" type="noConversion"/>
  </si>
  <si>
    <t>根深（公分)</t>
    <phoneticPr fontId="1" type="noConversion"/>
  </si>
  <si>
    <t>根幅(公分）</t>
    <phoneticPr fontId="1" type="noConversion"/>
  </si>
  <si>
    <t>体高或长(公分）</t>
    <phoneticPr fontId="1" type="noConversion"/>
  </si>
  <si>
    <t>75~100</t>
    <phoneticPr fontId="1" type="noConversion"/>
  </si>
  <si>
    <t>可达100</t>
    <phoneticPr fontId="1" type="noConversion"/>
  </si>
  <si>
    <t>可达60</t>
    <phoneticPr fontId="1" type="noConversion"/>
  </si>
  <si>
    <t>可达65</t>
    <phoneticPr fontId="1" type="noConversion"/>
  </si>
  <si>
    <t>可达35</t>
    <phoneticPr fontId="1" type="noConversion"/>
  </si>
  <si>
    <t>蔓本</t>
    <phoneticPr fontId="1" type="noConversion"/>
  </si>
  <si>
    <t>直立丛生</t>
    <phoneticPr fontId="1" type="noConversion"/>
  </si>
  <si>
    <t>直立密丛状</t>
    <phoneticPr fontId="1" type="noConversion"/>
  </si>
  <si>
    <t>草籘</t>
    <phoneticPr fontId="1" type="noConversion"/>
  </si>
  <si>
    <t>豆科</t>
    <phoneticPr fontId="1" type="noConversion"/>
  </si>
  <si>
    <t>禾本科</t>
    <phoneticPr fontId="1" type="noConversion"/>
  </si>
  <si>
    <t>行政区划调查表</t>
    <phoneticPr fontId="1" type="noConversion"/>
  </si>
  <si>
    <t>游别</t>
    <phoneticPr fontId="1" type="noConversion"/>
  </si>
  <si>
    <t>区别</t>
    <phoneticPr fontId="1" type="noConversion"/>
  </si>
  <si>
    <t>乡数</t>
    <phoneticPr fontId="1" type="noConversion"/>
  </si>
  <si>
    <t>镇数</t>
    <phoneticPr fontId="1" type="noConversion"/>
  </si>
  <si>
    <t>自然村数</t>
    <phoneticPr fontId="1" type="noConversion"/>
  </si>
  <si>
    <t>行政村数</t>
    <phoneticPr fontId="1" type="noConversion"/>
  </si>
  <si>
    <t>上游</t>
    <phoneticPr fontId="1" type="noConversion"/>
  </si>
  <si>
    <t>中游</t>
    <phoneticPr fontId="1" type="noConversion"/>
  </si>
  <si>
    <t>下游</t>
    <phoneticPr fontId="1" type="noConversion"/>
  </si>
  <si>
    <t>合计</t>
    <phoneticPr fontId="1" type="noConversion"/>
  </si>
  <si>
    <t>黄龙县一区柏峪乡</t>
    <phoneticPr fontId="1" type="noConversion"/>
  </si>
  <si>
    <t>韩城县第四区</t>
    <phoneticPr fontId="1" type="noConversion"/>
  </si>
  <si>
    <t>韩城县2、3区及一区五个乡</t>
    <phoneticPr fontId="1" type="noConversion"/>
  </si>
  <si>
    <t>土地总面积</t>
    <phoneticPr fontId="1" type="noConversion"/>
  </si>
  <si>
    <t>耕地</t>
    <phoneticPr fontId="1" type="noConversion"/>
  </si>
  <si>
    <t>川地</t>
    <phoneticPr fontId="1" type="noConversion"/>
  </si>
  <si>
    <t>原地</t>
    <phoneticPr fontId="1" type="noConversion"/>
  </si>
  <si>
    <t>坡地</t>
    <phoneticPr fontId="1" type="noConversion"/>
  </si>
  <si>
    <t>荒地</t>
    <phoneticPr fontId="1" type="noConversion"/>
  </si>
  <si>
    <t>生地</t>
    <phoneticPr fontId="1" type="noConversion"/>
  </si>
  <si>
    <t>熟地</t>
    <phoneticPr fontId="1" type="noConversion"/>
  </si>
  <si>
    <t>林地</t>
    <phoneticPr fontId="1" type="noConversion"/>
  </si>
  <si>
    <t>牧地</t>
    <phoneticPr fontId="1" type="noConversion"/>
  </si>
  <si>
    <t>所占%</t>
    <phoneticPr fontId="1" type="noConversion"/>
  </si>
  <si>
    <t>占耕地%</t>
    <phoneticPr fontId="1" type="noConversion"/>
  </si>
  <si>
    <t>农业户</t>
    <phoneticPr fontId="1" type="noConversion"/>
  </si>
  <si>
    <t>户数</t>
    <phoneticPr fontId="1" type="noConversion"/>
  </si>
  <si>
    <t>人口</t>
    <phoneticPr fontId="1" type="noConversion"/>
  </si>
  <si>
    <t>男</t>
    <phoneticPr fontId="1" type="noConversion"/>
  </si>
  <si>
    <t>女</t>
    <phoneticPr fontId="1" type="noConversion"/>
  </si>
  <si>
    <t>劳动力</t>
    <phoneticPr fontId="1" type="noConversion"/>
  </si>
  <si>
    <t>全</t>
    <phoneticPr fontId="1" type="noConversion"/>
  </si>
  <si>
    <t>半</t>
    <phoneticPr fontId="1" type="noConversion"/>
  </si>
  <si>
    <t>男劳</t>
    <phoneticPr fontId="1" type="noConversion"/>
  </si>
  <si>
    <t>女劳</t>
    <phoneticPr fontId="1" type="noConversion"/>
  </si>
  <si>
    <t>非农业户</t>
    <phoneticPr fontId="1" type="noConversion"/>
  </si>
  <si>
    <t>平均每人有的数目</t>
    <phoneticPr fontId="1" type="noConversion"/>
  </si>
  <si>
    <t>牛（头）</t>
    <phoneticPr fontId="1" type="noConversion"/>
  </si>
  <si>
    <t>马（匹）</t>
    <phoneticPr fontId="1" type="noConversion"/>
  </si>
  <si>
    <t>骡（匹）</t>
    <phoneticPr fontId="1" type="noConversion"/>
  </si>
  <si>
    <t>驴（头）</t>
    <phoneticPr fontId="1" type="noConversion"/>
  </si>
  <si>
    <t>山羊（只）</t>
    <phoneticPr fontId="1" type="noConversion"/>
  </si>
  <si>
    <t>绵羊（只）</t>
    <phoneticPr fontId="1" type="noConversion"/>
  </si>
  <si>
    <t>猪（条)</t>
    <phoneticPr fontId="1" type="noConversion"/>
  </si>
  <si>
    <t>平均每农户有牛0.614头</t>
    <phoneticPr fontId="1" type="noConversion"/>
  </si>
  <si>
    <t>羊</t>
    <phoneticPr fontId="1" type="noConversion"/>
  </si>
  <si>
    <t>牛</t>
    <phoneticPr fontId="1" type="noConversion"/>
  </si>
  <si>
    <t>数量</t>
    <phoneticPr fontId="1" type="noConversion"/>
  </si>
  <si>
    <t>1948年</t>
    <phoneticPr fontId="1" type="noConversion"/>
  </si>
  <si>
    <t>阶级</t>
    <phoneticPr fontId="1" type="noConversion"/>
  </si>
  <si>
    <t>占总户百分比</t>
    <phoneticPr fontId="1" type="noConversion"/>
  </si>
  <si>
    <t>1952年</t>
    <phoneticPr fontId="1" type="noConversion"/>
  </si>
  <si>
    <t>占总户数百分比</t>
    <phoneticPr fontId="1" type="noConversion"/>
  </si>
  <si>
    <t>农户</t>
    <phoneticPr fontId="1" type="noConversion"/>
  </si>
  <si>
    <t>贫农</t>
    <phoneticPr fontId="1" type="noConversion"/>
  </si>
  <si>
    <t>中农</t>
    <phoneticPr fontId="1" type="noConversion"/>
  </si>
  <si>
    <t>小土地出租</t>
    <phoneticPr fontId="1" type="noConversion"/>
  </si>
  <si>
    <t>其他</t>
    <phoneticPr fontId="1" type="noConversion"/>
  </si>
  <si>
    <t>地主</t>
    <phoneticPr fontId="1" type="noConversion"/>
  </si>
  <si>
    <t>年度</t>
    <phoneticPr fontId="1" type="noConversion"/>
  </si>
  <si>
    <t>总收入</t>
    <phoneticPr fontId="1" type="noConversion"/>
  </si>
  <si>
    <t>总支出</t>
    <phoneticPr fontId="1" type="noConversion"/>
  </si>
  <si>
    <t>结余</t>
    <phoneticPr fontId="1" type="noConversion"/>
  </si>
  <si>
    <t>比49年收入增加%</t>
    <phoneticPr fontId="1" type="noConversion"/>
  </si>
  <si>
    <t>比49年结余增加%</t>
    <phoneticPr fontId="1" type="noConversion"/>
  </si>
  <si>
    <t>牲畜数（头)</t>
    <phoneticPr fontId="1" type="noConversion"/>
  </si>
  <si>
    <t>增加数（头）</t>
    <phoneticPr fontId="1" type="noConversion"/>
  </si>
  <si>
    <t>增加数占49年%</t>
    <phoneticPr fontId="1" type="noConversion"/>
  </si>
  <si>
    <t>大车（量）</t>
    <phoneticPr fontId="1" type="noConversion"/>
  </si>
  <si>
    <t>轱辘（个）</t>
    <phoneticPr fontId="1" type="noConversion"/>
  </si>
  <si>
    <t>新式犁（部）</t>
    <phoneticPr fontId="1" type="noConversion"/>
  </si>
  <si>
    <t>旧式犁（部）</t>
    <phoneticPr fontId="1" type="noConversion"/>
  </si>
  <si>
    <t>其他（件）</t>
    <phoneticPr fontId="1" type="noConversion"/>
  </si>
  <si>
    <t>增加占49年%</t>
    <phoneticPr fontId="1" type="noConversion"/>
  </si>
  <si>
    <t>52年比49年增数</t>
    <phoneticPr fontId="1" type="noConversion"/>
  </si>
  <si>
    <t>项目</t>
    <phoneticPr fontId="1" type="noConversion"/>
  </si>
  <si>
    <t>摘要</t>
    <phoneticPr fontId="1" type="noConversion"/>
  </si>
  <si>
    <t>数量</t>
    <phoneticPr fontId="1" type="noConversion"/>
  </si>
  <si>
    <t>单位</t>
    <phoneticPr fontId="1" type="noConversion"/>
  </si>
  <si>
    <t>产量（斤）</t>
    <phoneticPr fontId="1" type="noConversion"/>
  </si>
  <si>
    <t>单价(元）</t>
    <phoneticPr fontId="1" type="noConversion"/>
  </si>
  <si>
    <t>共价（元）</t>
    <phoneticPr fontId="1" type="noConversion"/>
  </si>
  <si>
    <t>所占百分比</t>
    <phoneticPr fontId="1" type="noConversion"/>
  </si>
  <si>
    <t>备注</t>
    <phoneticPr fontId="1" type="noConversion"/>
  </si>
  <si>
    <t>台地</t>
    <phoneticPr fontId="1" type="noConversion"/>
  </si>
  <si>
    <t>坡地</t>
    <phoneticPr fontId="1" type="noConversion"/>
  </si>
  <si>
    <t>收入</t>
    <phoneticPr fontId="1" type="noConversion"/>
  </si>
  <si>
    <t>农业</t>
    <phoneticPr fontId="1" type="noConversion"/>
  </si>
  <si>
    <t>小麦</t>
    <phoneticPr fontId="1" type="noConversion"/>
  </si>
  <si>
    <t>玉米</t>
    <phoneticPr fontId="1" type="noConversion"/>
  </si>
  <si>
    <t>麻</t>
    <phoneticPr fontId="1" type="noConversion"/>
  </si>
  <si>
    <t>豆子</t>
    <phoneticPr fontId="1" type="noConversion"/>
  </si>
  <si>
    <t>合计</t>
    <phoneticPr fontId="1" type="noConversion"/>
  </si>
  <si>
    <t>副业</t>
    <phoneticPr fontId="1" type="noConversion"/>
  </si>
  <si>
    <t>养猪</t>
    <phoneticPr fontId="1" type="noConversion"/>
  </si>
  <si>
    <t>核桃</t>
    <phoneticPr fontId="1" type="noConversion"/>
  </si>
  <si>
    <t>花椒</t>
    <phoneticPr fontId="1" type="noConversion"/>
  </si>
  <si>
    <t>小计</t>
    <phoneticPr fontId="1" type="noConversion"/>
  </si>
  <si>
    <t>株</t>
    <phoneticPr fontId="1" type="noConversion"/>
  </si>
  <si>
    <t>口</t>
    <phoneticPr fontId="1" type="noConversion"/>
  </si>
  <si>
    <t>亩</t>
    <phoneticPr fontId="1" type="noConversion"/>
  </si>
  <si>
    <t>支出</t>
    <phoneticPr fontId="1" type="noConversion"/>
  </si>
  <si>
    <t>粮食</t>
    <phoneticPr fontId="1" type="noConversion"/>
  </si>
  <si>
    <t>农业脱</t>
    <phoneticPr fontId="1" type="noConversion"/>
  </si>
  <si>
    <t>其他</t>
    <phoneticPr fontId="1" type="noConversion"/>
  </si>
  <si>
    <t>衣服</t>
    <phoneticPr fontId="1" type="noConversion"/>
  </si>
  <si>
    <t>过年过节</t>
    <phoneticPr fontId="1" type="noConversion"/>
  </si>
  <si>
    <t>棉花</t>
    <phoneticPr fontId="1" type="noConversion"/>
  </si>
  <si>
    <t>收支相抵，每年结余244000元</t>
    <phoneticPr fontId="1" type="noConversion"/>
  </si>
  <si>
    <t>斤</t>
    <phoneticPr fontId="1" type="noConversion"/>
  </si>
  <si>
    <t>单价（元）</t>
    <phoneticPr fontId="1" type="noConversion"/>
  </si>
  <si>
    <t>所占%</t>
    <phoneticPr fontId="1" type="noConversion"/>
  </si>
  <si>
    <t>川地（？斤/亩）</t>
    <phoneticPr fontId="1" type="noConversion"/>
  </si>
  <si>
    <t>系麦收后耘稻</t>
    <phoneticPr fontId="1" type="noConversion"/>
  </si>
  <si>
    <t>收麦后种</t>
    <phoneticPr fontId="1" type="noConversion"/>
  </si>
  <si>
    <t>稻子</t>
    <phoneticPr fontId="1" type="noConversion"/>
  </si>
  <si>
    <t>谷子</t>
    <phoneticPr fontId="1" type="noConversion"/>
  </si>
  <si>
    <t>牛吃（玉米）</t>
    <phoneticPr fontId="1" type="noConversion"/>
  </si>
  <si>
    <t>换肥料（玉米）</t>
    <phoneticPr fontId="1" type="noConversion"/>
  </si>
  <si>
    <t>中农</t>
    <phoneticPr fontId="1" type="noConversion"/>
  </si>
  <si>
    <t>49年全家五口人全劳男女各一名，小孩5~7岁2个，及？1人</t>
    <phoneticPr fontId="1" type="noConversion"/>
  </si>
  <si>
    <t>52年全家六口人劳动力全劳男女各1名，小孩2-10-14岁3个，及？1人</t>
    <phoneticPr fontId="1" type="noConversion"/>
  </si>
  <si>
    <t>梯田21.8亩，瓦房14间，牛一头，大车一辆</t>
    <phoneticPr fontId="1" type="noConversion"/>
  </si>
  <si>
    <t>梯田21.8亩，瓦房14间，牛1头，大车一辆</t>
    <phoneticPr fontId="1" type="noConversion"/>
  </si>
  <si>
    <t>棉花8亩，收皮棉490斤，每斤7000元，计30000元</t>
    <phoneticPr fontId="1" type="noConversion"/>
  </si>
  <si>
    <t>棉花8亩收皮棉300斤，每斤7000元，计洋1500000元</t>
    <phoneticPr fontId="1" type="noConversion"/>
  </si>
  <si>
    <t>麦子13.8亩收麦子2700斤，每斤1160元，计洋3132000元</t>
    <phoneticPr fontId="1" type="noConversion"/>
  </si>
  <si>
    <t>麦子13亩，收麦子2990斤，每斤1160元，计3340800元</t>
    <phoneticPr fontId="1" type="noConversion"/>
  </si>
  <si>
    <t>为2.9亩收？5400斤 计洋700000元</t>
    <phoneticPr fontId="1" type="noConversion"/>
  </si>
  <si>
    <t>芝麻100斤每斤1160元，计洋116000元</t>
    <phoneticPr fontId="1" type="noConversion"/>
  </si>
  <si>
    <t>豆子 90斤，每斤800元，计洋72000元</t>
    <phoneticPr fontId="1" type="noConversion"/>
  </si>
  <si>
    <t>合计 4820000元</t>
    <phoneticPr fontId="1" type="noConversion"/>
  </si>
  <si>
    <t>合计 7470800元</t>
    <phoneticPr fontId="1" type="noConversion"/>
  </si>
  <si>
    <t>全年吃麦子1960斤，每斤1160元计洋2273600元</t>
    <phoneticPr fontId="1" type="noConversion"/>
  </si>
  <si>
    <t>全年吃粗粮560斤，每斤800元，计洋448000元</t>
    <phoneticPr fontId="1" type="noConversion"/>
  </si>
  <si>
    <t>施肥400斤，每斤800元计洋320000元</t>
    <phoneticPr fontId="1" type="noConversion"/>
  </si>
  <si>
    <t>全年吃麦子1960斤，每斤1160元，计洋2273600元</t>
    <phoneticPr fontId="1" type="noConversion"/>
  </si>
  <si>
    <t>全年用棉花20斤，每斤700元，共计洋140000元</t>
    <phoneticPr fontId="1" type="noConversion"/>
  </si>
  <si>
    <t>全年油盐杂支等 90000元</t>
    <phoneticPr fontId="1" type="noConversion"/>
  </si>
  <si>
    <t>买牛 1000000元</t>
    <phoneticPr fontId="1" type="noConversion"/>
  </si>
  <si>
    <t>买锅1口 50000元</t>
    <phoneticPr fontId="1" type="noConversion"/>
  </si>
  <si>
    <t>买农具150000元</t>
    <phoneticPr fontId="1" type="noConversion"/>
  </si>
  <si>
    <t>公粮900斤每斤1160元 计洋1044000元</t>
    <phoneticPr fontId="1" type="noConversion"/>
  </si>
  <si>
    <t>合计 5194600元</t>
    <phoneticPr fontId="1" type="noConversion"/>
  </si>
  <si>
    <t>全年亏洋 374600元</t>
    <phoneticPr fontId="1" type="noConversion"/>
  </si>
  <si>
    <t>买农具14件 计洋1070000元</t>
    <phoneticPr fontId="1" type="noConversion"/>
  </si>
  <si>
    <t>油烟等杂支 计洋222600元</t>
    <phoneticPr fontId="1" type="noConversion"/>
  </si>
  <si>
    <t>药费 计洋300000元</t>
    <phoneticPr fontId="1" type="noConversion"/>
  </si>
  <si>
    <t>染布农牲畜料 计洋120000元 布50000元</t>
    <phoneticPr fontId="1" type="noConversion"/>
  </si>
  <si>
    <t>公粮740斤，每斤1160元，计洋758400元</t>
    <phoneticPr fontId="1" type="noConversion"/>
  </si>
  <si>
    <t>角棉花40斤，每斤7000元，计洋280000元</t>
    <phoneticPr fontId="1" type="noConversion"/>
  </si>
  <si>
    <t>合计 5872600元</t>
    <phoneticPr fontId="1" type="noConversion"/>
  </si>
  <si>
    <t>除支每年结余洋1628200元</t>
    <phoneticPr fontId="1" type="noConversion"/>
  </si>
  <si>
    <r>
      <rPr>
        <sz val="11"/>
        <color rgb="FFFF0000"/>
        <rFont val="Calibri"/>
        <family val="3"/>
        <charset val="134"/>
        <scheme val="minor"/>
      </rPr>
      <t>种子是重权。</t>
    </r>
    <r>
      <rPr>
        <sz val="11"/>
        <color theme="1"/>
        <rFont val="Calibri"/>
        <family val="2"/>
        <scheme val="minor"/>
      </rPr>
      <t>按五口人计标，平均每人收入1494160元支出为1168520元，仅余325640元</t>
    </r>
    <phoneticPr fontId="1" type="noConversion"/>
  </si>
  <si>
    <t>游别</t>
    <phoneticPr fontId="1" type="noConversion"/>
  </si>
  <si>
    <t>常年互助组</t>
    <phoneticPr fontId="1" type="noConversion"/>
  </si>
  <si>
    <t>组数</t>
    <phoneticPr fontId="1" type="noConversion"/>
  </si>
  <si>
    <t>户数</t>
    <phoneticPr fontId="1" type="noConversion"/>
  </si>
  <si>
    <t>人数</t>
    <phoneticPr fontId="1" type="noConversion"/>
  </si>
  <si>
    <t>土地</t>
    <phoneticPr fontId="1" type="noConversion"/>
  </si>
  <si>
    <t>临时互助组</t>
    <phoneticPr fontId="1" type="noConversion"/>
  </si>
  <si>
    <t>上游</t>
    <phoneticPr fontId="1" type="noConversion"/>
  </si>
  <si>
    <t>中游</t>
    <phoneticPr fontId="1" type="noConversion"/>
  </si>
  <si>
    <t>下游</t>
    <phoneticPr fontId="1" type="noConversion"/>
  </si>
  <si>
    <t>此区常年临时未分列入临时项内</t>
    <phoneticPr fontId="1" type="noConversion"/>
  </si>
  <si>
    <t>缺少韩城高垣乡一区材料</t>
    <phoneticPr fontId="1" type="noConversion"/>
  </si>
  <si>
    <t>全流域</t>
    <phoneticPr fontId="1" type="noConversion"/>
  </si>
  <si>
    <t>组织起来的</t>
    <phoneticPr fontId="1" type="noConversion"/>
  </si>
  <si>
    <t>人数（人）</t>
    <phoneticPr fontId="1" type="noConversion"/>
  </si>
  <si>
    <t>户数（户）</t>
    <phoneticPr fontId="1" type="noConversion"/>
  </si>
  <si>
    <t>耕地（市亩）</t>
    <phoneticPr fontId="1" type="noConversion"/>
  </si>
  <si>
    <t>资金</t>
    <phoneticPr fontId="1" type="noConversion"/>
  </si>
  <si>
    <t>固定</t>
    <phoneticPr fontId="1" type="noConversion"/>
  </si>
  <si>
    <t>流动</t>
    <phoneticPr fontId="1" type="noConversion"/>
  </si>
  <si>
    <t>占四九年%</t>
    <phoneticPr fontId="1" type="noConversion"/>
  </si>
  <si>
    <t>交易总值</t>
    <phoneticPr fontId="1" type="noConversion"/>
  </si>
  <si>
    <t>数目</t>
    <phoneticPr fontId="1" type="noConversion"/>
  </si>
  <si>
    <t>每月平均数</t>
    <phoneticPr fontId="1" type="noConversion"/>
  </si>
  <si>
    <t>资金周转</t>
    <phoneticPr fontId="1" type="noConversion"/>
  </si>
  <si>
    <t>全年次数</t>
    <phoneticPr fontId="1" type="noConversion"/>
  </si>
  <si>
    <t>利润</t>
    <phoneticPr fontId="1" type="noConversion"/>
  </si>
  <si>
    <t>利率%</t>
    <phoneticPr fontId="1" type="noConversion"/>
  </si>
  <si>
    <t>年度</t>
    <phoneticPr fontId="1" type="noConversion"/>
  </si>
  <si>
    <t>学龄儿童</t>
    <phoneticPr fontId="1" type="noConversion"/>
  </si>
  <si>
    <t>男</t>
    <phoneticPr fontId="1" type="noConversion"/>
  </si>
  <si>
    <t>女</t>
    <phoneticPr fontId="1" type="noConversion"/>
  </si>
  <si>
    <t>入学儿童</t>
    <phoneticPr fontId="1" type="noConversion"/>
  </si>
  <si>
    <t>占学龄儿童%</t>
    <phoneticPr fontId="1" type="noConversion"/>
  </si>
  <si>
    <t>49年</t>
    <phoneticPr fontId="1" type="noConversion"/>
  </si>
  <si>
    <t>50年</t>
    <phoneticPr fontId="1" type="noConversion"/>
  </si>
  <si>
    <t>52年</t>
    <phoneticPr fontId="1" type="noConversion"/>
  </si>
  <si>
    <t>区别</t>
    <phoneticPr fontId="1" type="noConversion"/>
  </si>
  <si>
    <t>高中</t>
    <phoneticPr fontId="1" type="noConversion"/>
  </si>
  <si>
    <t>校数</t>
    <phoneticPr fontId="1" type="noConversion"/>
  </si>
  <si>
    <t>教员</t>
    <phoneticPr fontId="1" type="noConversion"/>
  </si>
  <si>
    <t>学生</t>
    <phoneticPr fontId="1" type="noConversion"/>
  </si>
  <si>
    <t>初中</t>
    <phoneticPr fontId="1" type="noConversion"/>
  </si>
  <si>
    <t>高小</t>
    <phoneticPr fontId="1" type="noConversion"/>
  </si>
  <si>
    <t>初小</t>
    <phoneticPr fontId="1" type="noConversion"/>
  </si>
  <si>
    <t>占地人口%</t>
    <phoneticPr fontId="1" type="noConversion"/>
  </si>
  <si>
    <t>路别</t>
    <phoneticPr fontId="1" type="noConversion"/>
  </si>
  <si>
    <t>公路</t>
    <phoneticPr fontId="1" type="noConversion"/>
  </si>
  <si>
    <t>路各或起止点</t>
    <phoneticPr fontId="1" type="noConversion"/>
  </si>
  <si>
    <t>与韩城距离</t>
    <phoneticPr fontId="1" type="noConversion"/>
  </si>
  <si>
    <t>路通行情况</t>
    <phoneticPr fontId="1" type="noConversion"/>
  </si>
  <si>
    <t>说明</t>
    <phoneticPr fontId="1" type="noConversion"/>
  </si>
  <si>
    <t>能通大车不通汽车</t>
    <phoneticPr fontId="1" type="noConversion"/>
  </si>
  <si>
    <t>现通汽车</t>
    <phoneticPr fontId="1" type="noConversion"/>
  </si>
  <si>
    <t>每年一次车</t>
    <phoneticPr fontId="1" type="noConversion"/>
  </si>
  <si>
    <t>35公里</t>
    <phoneticPr fontId="1" type="noConversion"/>
  </si>
  <si>
    <t>120公里</t>
    <phoneticPr fontId="1" type="noConversion"/>
  </si>
  <si>
    <t>韩城-下营</t>
    <phoneticPr fontId="1" type="noConversion"/>
  </si>
  <si>
    <t>韩城-宜川</t>
    <phoneticPr fontId="1" type="noConversion"/>
  </si>
  <si>
    <t>韩城-龙门</t>
    <phoneticPr fontId="1" type="noConversion"/>
  </si>
  <si>
    <t>1.全流域共计大车（铁轮车）626辆，不是常年运输者，故未列表</t>
    <phoneticPr fontId="1" type="noConversion"/>
  </si>
  <si>
    <t>院名</t>
    <phoneticPr fontId="1" type="noConversion"/>
  </si>
  <si>
    <t>总计人员</t>
    <phoneticPr fontId="1" type="noConversion"/>
  </si>
  <si>
    <t>院长</t>
    <phoneticPr fontId="1" type="noConversion"/>
  </si>
  <si>
    <t>医师</t>
    <phoneticPr fontId="1" type="noConversion"/>
  </si>
  <si>
    <t>医士</t>
    <phoneticPr fontId="1" type="noConversion"/>
  </si>
  <si>
    <t>韩城县人民卫生院</t>
    <phoneticPr fontId="1" type="noConversion"/>
  </si>
  <si>
    <t>护士和行政干部</t>
    <phoneticPr fontId="1" type="noConversion"/>
  </si>
  <si>
    <t>地址：在韩城县内南大街路东</t>
    <phoneticPr fontId="1" type="noConversion"/>
  </si>
  <si>
    <t>总面积</t>
    <phoneticPr fontId="1" type="noConversion"/>
  </si>
  <si>
    <t>黑豆</t>
    <phoneticPr fontId="1" type="noConversion"/>
  </si>
  <si>
    <t>杂粮</t>
    <phoneticPr fontId="1" type="noConversion"/>
  </si>
  <si>
    <t>丰年</t>
    <phoneticPr fontId="1" type="noConversion"/>
  </si>
  <si>
    <t>平年</t>
    <phoneticPr fontId="1" type="noConversion"/>
  </si>
  <si>
    <t>塬地（梯田）</t>
    <phoneticPr fontId="1" type="noConversion"/>
  </si>
  <si>
    <t>歉年</t>
    <phoneticPr fontId="1" type="noConversion"/>
  </si>
  <si>
    <t>川地</t>
    <phoneticPr fontId="1" type="noConversion"/>
  </si>
  <si>
    <t>播种期</t>
    <phoneticPr fontId="1" type="noConversion"/>
  </si>
  <si>
    <t>收割期</t>
    <phoneticPr fontId="1" type="noConversion"/>
  </si>
  <si>
    <t>秋分</t>
    <phoneticPr fontId="1" type="noConversion"/>
  </si>
  <si>
    <t>夏至</t>
    <phoneticPr fontId="1" type="noConversion"/>
  </si>
  <si>
    <t>谷雨</t>
    <phoneticPr fontId="1" type="noConversion"/>
  </si>
  <si>
    <t>小满</t>
    <phoneticPr fontId="1" type="noConversion"/>
  </si>
  <si>
    <t>立夏</t>
    <phoneticPr fontId="1" type="noConversion"/>
  </si>
  <si>
    <t>霜降</t>
    <phoneticPr fontId="1" type="noConversion"/>
  </si>
  <si>
    <t>寒路</t>
    <phoneticPr fontId="1" type="noConversion"/>
  </si>
  <si>
    <t>芒种</t>
    <phoneticPr fontId="1" type="noConversion"/>
  </si>
  <si>
    <t>少数有霜降种：坡坡白露种，收于芒种后</t>
    <phoneticPr fontId="1" type="noConversion"/>
  </si>
  <si>
    <t>一年一种一次的在芒种之前种，山坡地芒种前种</t>
    <phoneticPr fontId="1" type="noConversion"/>
  </si>
  <si>
    <t>白路开放，直至降雪</t>
    <phoneticPr fontId="1" type="noConversion"/>
  </si>
  <si>
    <t>有重搓在夏至种（水地）</t>
    <phoneticPr fontId="1" type="noConversion"/>
  </si>
  <si>
    <t>树种</t>
    <phoneticPr fontId="1" type="noConversion"/>
  </si>
  <si>
    <t>分布地区</t>
    <phoneticPr fontId="1" type="noConversion"/>
  </si>
  <si>
    <t>拔海</t>
    <phoneticPr fontId="1" type="noConversion"/>
  </si>
  <si>
    <t>面积（平方公里）</t>
    <phoneticPr fontId="1" type="noConversion"/>
  </si>
  <si>
    <t>用途</t>
    <phoneticPr fontId="1" type="noConversion"/>
  </si>
  <si>
    <t>生长情况</t>
    <phoneticPr fontId="1" type="noConversion"/>
  </si>
  <si>
    <t>小叶杨</t>
    <phoneticPr fontId="1" type="noConversion"/>
  </si>
  <si>
    <t>樍树</t>
    <phoneticPr fontId="1" type="noConversion"/>
  </si>
  <si>
    <t>桦树</t>
    <phoneticPr fontId="1" type="noConversion"/>
  </si>
  <si>
    <t>毛柳</t>
    <phoneticPr fontId="1" type="noConversion"/>
  </si>
  <si>
    <t>松树</t>
    <phoneticPr fontId="1" type="noConversion"/>
  </si>
  <si>
    <t>核桃树</t>
    <phoneticPr fontId="1" type="noConversion"/>
  </si>
  <si>
    <t>红花店至薛峰镇沿河两岸</t>
    <phoneticPr fontId="1" type="noConversion"/>
  </si>
  <si>
    <t>寺儿村至吴家府沿河两岸山股</t>
    <phoneticPr fontId="1" type="noConversion"/>
  </si>
  <si>
    <t>河源至红花店支沟沟底</t>
    <phoneticPr fontId="1" type="noConversion"/>
  </si>
  <si>
    <t>河源至红花店山坡上</t>
    <phoneticPr fontId="1" type="noConversion"/>
  </si>
  <si>
    <t>产核桃做器具</t>
    <phoneticPr fontId="1" type="noConversion"/>
  </si>
  <si>
    <t>建筑、燃料</t>
    <phoneticPr fontId="1" type="noConversion"/>
  </si>
  <si>
    <t>燃料</t>
    <phoneticPr fontId="1" type="noConversion"/>
  </si>
  <si>
    <t>胸径0.15公尺</t>
    <phoneticPr fontId="1" type="noConversion"/>
  </si>
  <si>
    <t>胸径0.05公尺</t>
    <phoneticPr fontId="1" type="noConversion"/>
  </si>
  <si>
    <t>胸径0.2公尺</t>
    <phoneticPr fontId="1" type="noConversion"/>
  </si>
  <si>
    <t>胸径0.36公尺</t>
    <phoneticPr fontId="1" type="noConversion"/>
  </si>
  <si>
    <t>梢林草原区</t>
    <phoneticPr fontId="1" type="noConversion"/>
  </si>
  <si>
    <t>以柏禹为中心</t>
    <phoneticPr fontId="1" type="noConversion"/>
  </si>
  <si>
    <t>产柿子</t>
    <phoneticPr fontId="1" type="noConversion"/>
  </si>
  <si>
    <t>胸径0.15-0.3公尺</t>
    <phoneticPr fontId="1" type="noConversion"/>
  </si>
  <si>
    <t>胸径0.3公尺</t>
    <phoneticPr fontId="1" type="noConversion"/>
  </si>
  <si>
    <t>柳树</t>
    <phoneticPr fontId="1" type="noConversion"/>
  </si>
  <si>
    <t>薛峰镇至东少梁沿河两岸</t>
    <phoneticPr fontId="1" type="noConversion"/>
  </si>
  <si>
    <t>杨树</t>
    <phoneticPr fontId="1" type="noConversion"/>
  </si>
  <si>
    <t>柏树</t>
    <phoneticPr fontId="1" type="noConversion"/>
  </si>
  <si>
    <t>柿子树</t>
    <phoneticPr fontId="1" type="noConversion"/>
  </si>
  <si>
    <t>海拔</t>
    <phoneticPr fontId="1" type="noConversion"/>
  </si>
  <si>
    <t>生长情况及性能</t>
    <phoneticPr fontId="1" type="noConversion"/>
  </si>
  <si>
    <t>榆树</t>
    <phoneticPr fontId="1" type="noConversion"/>
  </si>
  <si>
    <t>椿树</t>
    <phoneticPr fontId="1" type="noConversion"/>
  </si>
  <si>
    <t>楸树</t>
    <phoneticPr fontId="1" type="noConversion"/>
  </si>
  <si>
    <t>柏家园沟中多见</t>
    <phoneticPr fontId="1" type="noConversion"/>
  </si>
  <si>
    <t>西庄村、赵家坡、蔡家湾最多</t>
    <phoneticPr fontId="1" type="noConversion"/>
  </si>
  <si>
    <t>赵老沟口最多，赵家坡较次</t>
    <phoneticPr fontId="1" type="noConversion"/>
  </si>
  <si>
    <t>在柏家园、簸箕掌赵家坡对岸崖坡</t>
    <phoneticPr fontId="1" type="noConversion"/>
  </si>
  <si>
    <t>生长青草，却在陡崖上生惟长的慢</t>
    <phoneticPr fontId="1" type="noConversion"/>
  </si>
  <si>
    <t>多在沟脑</t>
    <phoneticPr fontId="1" type="noConversion"/>
  </si>
  <si>
    <t>生长茂盛，木质坚韧可作房料大车等</t>
    <phoneticPr fontId="1" type="noConversion"/>
  </si>
  <si>
    <t>生长茂盛快木质好可做家具</t>
    <phoneticPr fontId="1" type="noConversion"/>
  </si>
  <si>
    <t>刁槐</t>
    <phoneticPr fontId="1" type="noConversion"/>
  </si>
  <si>
    <t>刺槐</t>
    <phoneticPr fontId="1" type="noConversion"/>
  </si>
  <si>
    <t>皂角</t>
    <phoneticPr fontId="1" type="noConversion"/>
  </si>
  <si>
    <t>山榆</t>
    <phoneticPr fontId="1" type="noConversion"/>
  </si>
  <si>
    <t>西庄村、赵家坡、牛家坡、柏家园</t>
    <phoneticPr fontId="1" type="noConversion"/>
  </si>
  <si>
    <t>牛家坡、赵家坡、南北庄等</t>
    <phoneticPr fontId="1" type="noConversion"/>
  </si>
  <si>
    <t>栋子</t>
    <phoneticPr fontId="1" type="noConversion"/>
  </si>
  <si>
    <t>柏家园、赵家坡一带</t>
    <phoneticPr fontId="1" type="noConversion"/>
  </si>
  <si>
    <t>生长茂盛发育很快</t>
    <phoneticPr fontId="1" type="noConversion"/>
  </si>
  <si>
    <t>多系沟坡自生，质细可做家具</t>
    <phoneticPr fontId="1" type="noConversion"/>
  </si>
  <si>
    <t>生长茂盛木质坚硬实可作肥皂</t>
    <phoneticPr fontId="1" type="noConversion"/>
  </si>
  <si>
    <t>移植不易成活</t>
    <phoneticPr fontId="1" type="noConversion"/>
  </si>
  <si>
    <t>酸枣</t>
    <phoneticPr fontId="1" type="noConversion"/>
  </si>
  <si>
    <t>柿树</t>
    <phoneticPr fontId="1" type="noConversion"/>
  </si>
  <si>
    <t>杏树</t>
    <phoneticPr fontId="1" type="noConversion"/>
  </si>
  <si>
    <t>在陡崖及路边、荒坡均生之</t>
    <phoneticPr fontId="1" type="noConversion"/>
  </si>
  <si>
    <t>西庄村最多、赵家园、柏家园次之</t>
    <phoneticPr fontId="1" type="noConversion"/>
  </si>
  <si>
    <t>西庄村及南北庄一带</t>
    <phoneticPr fontId="1" type="noConversion"/>
  </si>
  <si>
    <t>生长不好实亦不佳</t>
    <phoneticPr fontId="1" type="noConversion"/>
  </si>
  <si>
    <t>生长很好，多在田边地畔</t>
    <phoneticPr fontId="1" type="noConversion"/>
  </si>
  <si>
    <t>生长很好可作房料并能保护岸别</t>
    <phoneticPr fontId="1" type="noConversion"/>
  </si>
  <si>
    <t>系丛生灌木可以烧柴</t>
    <phoneticPr fontId="1" type="noConversion"/>
  </si>
  <si>
    <t>防止冲刷</t>
    <phoneticPr fontId="1" type="noConversion"/>
  </si>
  <si>
    <t>柿子为农村主要副业</t>
    <phoneticPr fontId="1" type="noConversion"/>
  </si>
  <si>
    <t>进供自食，无收入</t>
    <phoneticPr fontId="1" type="noConversion"/>
  </si>
  <si>
    <t>多为丛生无成材者</t>
    <phoneticPr fontId="1" type="noConversion"/>
  </si>
  <si>
    <t>西庄村沟脑最多</t>
    <phoneticPr fontId="1" type="noConversion"/>
  </si>
  <si>
    <t>桃树</t>
    <phoneticPr fontId="1" type="noConversion"/>
  </si>
  <si>
    <t>胡桃</t>
    <phoneticPr fontId="1" type="noConversion"/>
  </si>
  <si>
    <t>枣树</t>
    <phoneticPr fontId="1" type="noConversion"/>
  </si>
  <si>
    <t>苹果</t>
    <phoneticPr fontId="1" type="noConversion"/>
  </si>
  <si>
    <t>桑树</t>
    <phoneticPr fontId="1" type="noConversion"/>
  </si>
  <si>
    <t>石榴</t>
    <phoneticPr fontId="1" type="noConversion"/>
  </si>
  <si>
    <t>在柏家园一带</t>
    <phoneticPr fontId="1" type="noConversion"/>
  </si>
  <si>
    <t>西庄村、赵家坡最多</t>
    <phoneticPr fontId="1" type="noConversion"/>
  </si>
  <si>
    <t>南北庄、高屹㟷蔡家湾一带</t>
    <phoneticPr fontId="1" type="noConversion"/>
  </si>
  <si>
    <t>柏家园、高屹㟷一带</t>
    <phoneticPr fontId="1" type="noConversion"/>
  </si>
  <si>
    <t>柏家园、西庄村一带</t>
    <phoneticPr fontId="1" type="noConversion"/>
  </si>
  <si>
    <t>生长很好</t>
    <phoneticPr fontId="1" type="noConversion"/>
  </si>
  <si>
    <t>蔡家湾、柏家园的陡壁上</t>
    <phoneticPr fontId="1" type="noConversion"/>
  </si>
  <si>
    <t>多丛生，不很茂盛果树不甚佳</t>
    <phoneticPr fontId="1" type="noConversion"/>
  </si>
  <si>
    <t>生长尚好</t>
    <phoneticPr fontId="1" type="noConversion"/>
  </si>
  <si>
    <t>生长尚好，果树不多，木可作器具</t>
    <phoneticPr fontId="1" type="noConversion"/>
  </si>
  <si>
    <t>生长尚好，果实亦多</t>
    <phoneticPr fontId="1" type="noConversion"/>
  </si>
  <si>
    <t>仅供自食，无收入</t>
    <phoneticPr fontId="1" type="noConversion"/>
  </si>
  <si>
    <t>此树向西山中断多</t>
    <phoneticPr fontId="1" type="noConversion"/>
  </si>
  <si>
    <t>多为村中副业收入</t>
    <phoneticPr fontId="1" type="noConversion"/>
  </si>
  <si>
    <t>惟数目不多，为移植</t>
    <phoneticPr fontId="1" type="noConversion"/>
  </si>
  <si>
    <t>生反数目不多</t>
    <phoneticPr fontId="1" type="noConversion"/>
  </si>
  <si>
    <t>产量较少</t>
    <phoneticPr fontId="1" type="noConversion"/>
  </si>
  <si>
    <t>群众无用途</t>
    <phoneticPr fontId="1" type="noConversion"/>
  </si>
  <si>
    <t>仅丛生灌木能巩固坡地及沙土</t>
    <phoneticPr fontId="1" type="noConversion"/>
  </si>
  <si>
    <t>生长很好，果实亦多</t>
    <phoneticPr fontId="1" type="noConversion"/>
  </si>
  <si>
    <t>生长很好木质可作木器</t>
    <phoneticPr fontId="1" type="noConversion"/>
  </si>
  <si>
    <t>生长很好，果树多</t>
    <phoneticPr fontId="1" type="noConversion"/>
  </si>
  <si>
    <t>惟数太少，价值尚高</t>
    <phoneticPr fontId="1" type="noConversion"/>
  </si>
  <si>
    <t>群众多有移植</t>
    <phoneticPr fontId="1" type="noConversion"/>
  </si>
  <si>
    <t>唯数太少</t>
    <phoneticPr fontId="1" type="noConversion"/>
  </si>
  <si>
    <t>葡萄</t>
    <phoneticPr fontId="1" type="noConversion"/>
  </si>
  <si>
    <t>西庄村、赵家坡均有</t>
    <phoneticPr fontId="1" type="noConversion"/>
  </si>
  <si>
    <t>簸箕掌一带</t>
    <phoneticPr fontId="1" type="noConversion"/>
  </si>
  <si>
    <t>对节木</t>
    <phoneticPr fontId="1" type="noConversion"/>
  </si>
  <si>
    <t>柏家园一带</t>
    <phoneticPr fontId="1" type="noConversion"/>
  </si>
  <si>
    <t>梧桐</t>
    <phoneticPr fontId="1" type="noConversion"/>
  </si>
  <si>
    <t>赵家坡、西庄村、柏家园一带</t>
    <phoneticPr fontId="1" type="noConversion"/>
  </si>
  <si>
    <t>软枣树</t>
    <phoneticPr fontId="1" type="noConversion"/>
  </si>
  <si>
    <t>羊挑捎</t>
    <phoneticPr fontId="1" type="noConversion"/>
  </si>
  <si>
    <t>赵老沟及簸箕掌沟的中断</t>
    <phoneticPr fontId="1" type="noConversion"/>
  </si>
  <si>
    <t>荆条</t>
    <phoneticPr fontId="1" type="noConversion"/>
  </si>
  <si>
    <t>藤萝</t>
    <phoneticPr fontId="1" type="noConversion"/>
  </si>
  <si>
    <t>土质</t>
    <phoneticPr fontId="1" type="noConversion"/>
  </si>
  <si>
    <t>生长环境</t>
    <phoneticPr fontId="1" type="noConversion"/>
  </si>
  <si>
    <t>生长年数</t>
    <phoneticPr fontId="1" type="noConversion"/>
  </si>
  <si>
    <t>牛家坡王老乡</t>
    <phoneticPr fontId="1" type="noConversion"/>
  </si>
  <si>
    <t>（59）自载</t>
    <phoneticPr fontId="1" type="noConversion"/>
  </si>
  <si>
    <t>簸箕掌老乡付示的年数</t>
    <phoneticPr fontId="1" type="noConversion"/>
  </si>
  <si>
    <t>牛家坡王老乡亲栽</t>
  </si>
  <si>
    <t>牛家坡王老乡亲栽</t>
    <phoneticPr fontId="1" type="noConversion"/>
  </si>
  <si>
    <t>张长福新栽</t>
    <phoneticPr fontId="1" type="noConversion"/>
  </si>
  <si>
    <t>高屹㟷张长福手栽（68岁）</t>
    <phoneticPr fontId="1" type="noConversion"/>
  </si>
  <si>
    <t>簸箕掌张老乡（49岁）亲栽</t>
    <phoneticPr fontId="1" type="noConversion"/>
  </si>
  <si>
    <t>张畅福手植</t>
    <phoneticPr fontId="1" type="noConversion"/>
  </si>
  <si>
    <t>柿子</t>
    <phoneticPr fontId="1" type="noConversion"/>
  </si>
  <si>
    <t>香椿</t>
    <phoneticPr fontId="1" type="noConversion"/>
  </si>
  <si>
    <t>中槐</t>
    <phoneticPr fontId="1" type="noConversion"/>
  </si>
  <si>
    <t>在村前厂边</t>
    <phoneticPr fontId="1" type="noConversion"/>
  </si>
  <si>
    <t>在沟底淤地边</t>
    <phoneticPr fontId="1" type="noConversion"/>
  </si>
  <si>
    <t>村中崖上（簸箕掌）</t>
    <phoneticPr fontId="1" type="noConversion"/>
  </si>
  <si>
    <t>村前厂边（牛家坡）</t>
    <phoneticPr fontId="1" type="noConversion"/>
  </si>
  <si>
    <t>村前（簸箕掌）</t>
    <phoneticPr fontId="1" type="noConversion"/>
  </si>
  <si>
    <t>村中厂边（高屹㟷）</t>
    <phoneticPr fontId="1" type="noConversion"/>
  </si>
  <si>
    <t>在梯田边（牛家坡）</t>
    <phoneticPr fontId="1" type="noConversion"/>
  </si>
  <si>
    <t>由老根发出者现皮已破</t>
    <phoneticPr fontId="1" type="noConversion"/>
  </si>
  <si>
    <t>移植在地畔</t>
    <phoneticPr fontId="1" type="noConversion"/>
  </si>
  <si>
    <t>在崖根下生长</t>
    <phoneticPr fontId="1" type="noConversion"/>
  </si>
  <si>
    <t>在厂边</t>
    <phoneticPr fontId="1" type="noConversion"/>
  </si>
  <si>
    <t>在院墙下</t>
    <phoneticPr fontId="1" type="noConversion"/>
  </si>
  <si>
    <t>簸箕掌北坡上</t>
    <phoneticPr fontId="1" type="noConversion"/>
  </si>
  <si>
    <t>簸箕掌沟右岸崖下</t>
    <phoneticPr fontId="1" type="noConversion"/>
  </si>
  <si>
    <t>梯田边（西庄村）</t>
    <phoneticPr fontId="1" type="noConversion"/>
  </si>
  <si>
    <t>在场边</t>
    <phoneticPr fontId="1" type="noConversion"/>
  </si>
  <si>
    <t>牛家坡山上梯田边</t>
    <phoneticPr fontId="1" type="noConversion"/>
  </si>
  <si>
    <t>在院墙下栓牲口处</t>
    <phoneticPr fontId="1" type="noConversion"/>
  </si>
  <si>
    <t>树种</t>
    <phoneticPr fontId="1" type="noConversion"/>
  </si>
  <si>
    <t>每株产量</t>
    <phoneticPr fontId="1" type="noConversion"/>
  </si>
  <si>
    <t>数量</t>
    <phoneticPr fontId="1" type="noConversion"/>
  </si>
  <si>
    <t>单位</t>
    <phoneticPr fontId="1" type="noConversion"/>
  </si>
  <si>
    <t>单价（元）</t>
    <phoneticPr fontId="1" type="noConversion"/>
  </si>
  <si>
    <t>共价（元）</t>
    <phoneticPr fontId="1" type="noConversion"/>
  </si>
  <si>
    <t>备注</t>
    <phoneticPr fontId="1" type="noConversion"/>
  </si>
  <si>
    <t>核桃树</t>
    <phoneticPr fontId="1" type="noConversion"/>
  </si>
  <si>
    <t>柿子树</t>
    <phoneticPr fontId="1" type="noConversion"/>
  </si>
  <si>
    <t>果树</t>
    <phoneticPr fontId="1" type="noConversion"/>
  </si>
  <si>
    <t>花椒</t>
    <phoneticPr fontId="1" type="noConversion"/>
  </si>
  <si>
    <t>斤</t>
    <phoneticPr fontId="1" type="noConversion"/>
  </si>
  <si>
    <t>石</t>
    <phoneticPr fontId="1" type="noConversion"/>
  </si>
  <si>
    <t>80000-</t>
    <phoneticPr fontId="1" type="noConversion"/>
  </si>
  <si>
    <t>150-</t>
    <phoneticPr fontId="1" type="noConversion"/>
  </si>
  <si>
    <t>500-</t>
    <phoneticPr fontId="1" type="noConversion"/>
  </si>
  <si>
    <t>30000-</t>
    <phoneticPr fontId="1" type="noConversion"/>
  </si>
  <si>
    <t>100000-</t>
    <phoneticPr fontId="1" type="noConversion"/>
  </si>
  <si>
    <t>60000-</t>
    <phoneticPr fontId="1" type="noConversion"/>
  </si>
  <si>
    <t>37000-</t>
    <phoneticPr fontId="1" type="noConversion"/>
  </si>
  <si>
    <t>40000-</t>
    <phoneticPr fontId="1" type="noConversion"/>
  </si>
  <si>
    <t>区分</t>
    <phoneticPr fontId="1" type="noConversion"/>
  </si>
  <si>
    <t>牛</t>
    <phoneticPr fontId="1" type="noConversion"/>
  </si>
  <si>
    <t>马</t>
    <phoneticPr fontId="1" type="noConversion"/>
  </si>
  <si>
    <t>骡</t>
    <phoneticPr fontId="1" type="noConversion"/>
  </si>
  <si>
    <t>驴</t>
    <phoneticPr fontId="1" type="noConversion"/>
  </si>
  <si>
    <t>山羊</t>
    <phoneticPr fontId="1" type="noConversion"/>
  </si>
  <si>
    <t>绵羊</t>
    <phoneticPr fontId="1" type="noConversion"/>
  </si>
  <si>
    <t>猪</t>
    <phoneticPr fontId="1" type="noConversion"/>
  </si>
  <si>
    <t>个</t>
    <phoneticPr fontId="1" type="noConversion"/>
  </si>
  <si>
    <t>上游</t>
    <phoneticPr fontId="1" type="noConversion"/>
  </si>
  <si>
    <t>中游</t>
    <phoneticPr fontId="1" type="noConversion"/>
  </si>
  <si>
    <t>下游</t>
    <phoneticPr fontId="1" type="noConversion"/>
  </si>
  <si>
    <t>合计</t>
    <phoneticPr fontId="1" type="noConversion"/>
  </si>
  <si>
    <t>说明</t>
    <phoneticPr fontId="1" type="noConversion"/>
  </si>
  <si>
    <t>种类</t>
    <phoneticPr fontId="1" type="noConversion"/>
  </si>
  <si>
    <t>数量（头）</t>
    <phoneticPr fontId="1" type="noConversion"/>
  </si>
  <si>
    <t>每农户平均数</t>
    <phoneticPr fontId="1" type="noConversion"/>
  </si>
  <si>
    <t>饲养方法</t>
    <phoneticPr fontId="1" type="noConversion"/>
  </si>
  <si>
    <t>羊</t>
    <phoneticPr fontId="1" type="noConversion"/>
  </si>
  <si>
    <t>野放</t>
    <phoneticPr fontId="1" type="noConversion"/>
  </si>
  <si>
    <t>家饲</t>
    <phoneticPr fontId="1" type="noConversion"/>
  </si>
  <si>
    <t>内母牛52头小牛30头</t>
    <phoneticPr fontId="1" type="noConversion"/>
  </si>
  <si>
    <t>内山羊327只绵羊62只</t>
    <phoneticPr fontId="1" type="noConversion"/>
  </si>
  <si>
    <t>区别</t>
    <phoneticPr fontId="1" type="noConversion"/>
  </si>
  <si>
    <t>荒牧地</t>
    <phoneticPr fontId="1" type="noConversion"/>
  </si>
  <si>
    <t>现有牛数</t>
    <phoneticPr fontId="1" type="noConversion"/>
  </si>
  <si>
    <t>现有羊数</t>
    <phoneticPr fontId="1" type="noConversion"/>
  </si>
  <si>
    <t>应发展牛数</t>
    <phoneticPr fontId="1" type="noConversion"/>
  </si>
  <si>
    <t>应发展羊数</t>
    <phoneticPr fontId="1" type="noConversion"/>
  </si>
  <si>
    <t>每支羊按3亩地，每头牛按5亩，轮放</t>
    <phoneticPr fontId="1" type="noConversion"/>
  </si>
  <si>
    <t>亩</t>
    <phoneticPr fontId="1" type="noConversion"/>
  </si>
  <si>
    <t>中下游</t>
    <phoneticPr fontId="1" type="noConversion"/>
  </si>
  <si>
    <t>（1）荒牧地包括现有熟荒牧地。（2）放牧牛数是按中游牛数。（3）现有羊是按中、下游现有羊数。（4）发展牛是按每户一个牲畜除现有牛、马、骡、驴外计标的。（5）发展羊是除去现有牛、羊及发展牛外，根据牧地而可发展羊数。</t>
    <phoneticPr fontId="1" type="noConversion"/>
  </si>
  <si>
    <t>游别</t>
    <phoneticPr fontId="1" type="noConversion"/>
  </si>
  <si>
    <t>工作项目</t>
    <phoneticPr fontId="1" type="noConversion"/>
  </si>
  <si>
    <t>工作数量</t>
    <phoneticPr fontId="1" type="noConversion"/>
  </si>
  <si>
    <t>单位工作数量所需工日</t>
    <phoneticPr fontId="1" type="noConversion"/>
  </si>
  <si>
    <t>共需工日</t>
    <phoneticPr fontId="1" type="noConversion"/>
  </si>
  <si>
    <t>共有劳动力（男半劳和男全劳）</t>
    <phoneticPr fontId="1" type="noConversion"/>
  </si>
  <si>
    <t>道</t>
    <phoneticPr fontId="1" type="noConversion"/>
  </si>
  <si>
    <t>修永久性坝堰</t>
    <phoneticPr fontId="1" type="noConversion"/>
  </si>
  <si>
    <t>修梯田</t>
    <phoneticPr fontId="1" type="noConversion"/>
  </si>
  <si>
    <t>招护岸林</t>
    <phoneticPr fontId="1" type="noConversion"/>
  </si>
  <si>
    <t>造松柏林</t>
    <phoneticPr fontId="1" type="noConversion"/>
  </si>
  <si>
    <t>育林护林</t>
    <phoneticPr fontId="1" type="noConversion"/>
  </si>
  <si>
    <t>市亩</t>
    <phoneticPr fontId="1" type="noConversion"/>
  </si>
  <si>
    <t>平方公里</t>
    <phoneticPr fontId="1" type="noConversion"/>
  </si>
  <si>
    <t>完成水土保持工作所需年限计划表</t>
  </si>
  <si>
    <t>发展牛羊计划表</t>
  </si>
  <si>
    <t>韩城西庄村重点区牲畜情况表</t>
  </si>
  <si>
    <t>澽水全流域牲畜统计表</t>
  </si>
  <si>
    <t>经济树种单位产量调查表</t>
  </si>
  <si>
    <t>生长情况之重点调查</t>
  </si>
  <si>
    <t>重点调查（韩城二区桃李乡西庄村一带）</t>
  </si>
  <si>
    <t>主要树种的分布地区、面积、用途及发展情况全流域调查表</t>
  </si>
  <si>
    <t>农作物播种收割及产量调查表</t>
  </si>
  <si>
    <t>1953年卫生院的人员调查表</t>
  </si>
  <si>
    <t>掬水流域交通情况统计表</t>
  </si>
  <si>
    <t>文化教育情况表</t>
  </si>
  <si>
    <t>工商业情况表</t>
  </si>
  <si>
    <t>经过调整以后的互助组织调查表</t>
  </si>
  <si>
    <t>下游韩城县第二区域李项小西庄张文钱29岁</t>
  </si>
  <si>
    <t>中游收支情况调查统计表</t>
  </si>
  <si>
    <t>上游典型户调查表</t>
  </si>
  <si>
    <t>牲畜增加情况表</t>
  </si>
  <si>
    <t>收支情况表</t>
  </si>
  <si>
    <t>南涧南、南坡头两村阶级变化比较表</t>
  </si>
  <si>
    <t>上中下游每人平均所有牛羊数量比较表</t>
  </si>
  <si>
    <t>1952年牲畜统计表</t>
  </si>
  <si>
    <t>1952年人口及劳力统计表</t>
  </si>
  <si>
    <t>禾本科植物（牧草）</t>
  </si>
  <si>
    <t>豆科牧草</t>
  </si>
  <si>
    <t>1.2.3.</t>
  </si>
  <si>
    <t>土地面积调查表 (1952)</t>
  </si>
  <si>
    <t>每百人所有数</t>
  </si>
  <si>
    <t>合计</t>
  </si>
  <si>
    <t>农具52年增加情况表</t>
  </si>
  <si>
    <t>尺</t>
  </si>
  <si>
    <t>小麦</t>
  </si>
  <si>
    <t>2(石)</t>
  </si>
  <si>
    <t>棉花</t>
  </si>
  <si>
    <t>收支相抵结余251200元</t>
  </si>
  <si>
    <t>原有牛一头，又买一头，是牛死了, 由保险公司赔偿800000元,又增加1000000元</t>
  </si>
  <si>
    <t>互助组织所占比较表</t>
  </si>
  <si>
    <t>每次时间(天)</t>
  </si>
  <si>
    <t>占49年入学人数比例%</t>
  </si>
  <si>
    <t>澽水全流域学校教员学生统计表 (单位：个)</t>
  </si>
  <si>
    <t>全流域所占耕地面积表 (单位：亩)</t>
  </si>
  <si>
    <t>生长茂盛干高而直, 可作房料</t>
  </si>
  <si>
    <t>生长茂盛干高而直，可作家具</t>
  </si>
  <si>
    <t>多在村中，移植者多</t>
  </si>
  <si>
    <t>脑经达0.8公尺高30多公尺者</t>
  </si>
  <si>
    <t>胸径(公分)</t>
  </si>
  <si>
    <t>干高(m)</t>
  </si>
  <si>
    <t>上游属黄龙县白滩区柏峪一个乡。中游属韩城四区。下游属韩城二三区与一区的五个乡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</si>
</sst>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%"/>
  </numFmts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/>
    <xf numFmtId="0" fontId="0" fillId="0" borderId="1" xfId="0" applyBorder="1" applyAlignment="1">
      <alignment vertical="center"/>
    </xf>
    <xf numFmtId="0" fontId="0" fillId="0" borderId="1" xfId="0" applyBorder="1" applyAlignment="1"/>
    <xf numFmtId="9" fontId="0" fillId="0" borderId="0" xfId="1" applyFont="1"/>
    <xf numFmtId="10" fontId="0" fillId="0" borderId="0" xfId="1" applyNumberFormat="1" applyFont="1"/>
    <xf numFmtId="165" fontId="0" fillId="0" borderId="0" xfId="1" applyNumberFormat="1" applyFont="1"/>
    <xf numFmtId="0" fontId="0" fillId="0" borderId="1" xfId="0" applyFill="1" applyBorder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1" xfId="0" applyFont="1" applyFill="1" applyBorder="1"/>
    <xf numFmtId="2" fontId="0" fillId="0" borderId="1" xfId="0" applyNumberFormat="1" applyFill="1" applyBorder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1" xfId="0" applyFont="1" applyFill="1" applyBorder="1" applyAlignment="1"/>
    <xf numFmtId="0" fontId="0" fillId="0" borderId="5" xfId="0" applyFont="1" applyFill="1" applyBorder="1" applyAlignment="1"/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</xdr:colOff>
      <xdr:row>1</xdr:row>
      <xdr:rowOff>266700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8E3E6762-D229-4939-BC6C-785E155CBB0F}"/>
            </a:ext>
          </a:extLst>
        </xdr:cNvPr>
        <xdr:cNvCxnSpPr/>
      </xdr:nvCxnSpPr>
      <xdr:spPr>
        <a:xfrm>
          <a:off x="9525" y="180975"/>
          <a:ext cx="809625" cy="266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2</xdr:row>
      <xdr:rowOff>266700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9CCBB445-37AA-414F-AA4D-1E856E5D8A7C}"/>
            </a:ext>
          </a:extLst>
        </xdr:cNvPr>
        <xdr:cNvCxnSpPr/>
      </xdr:nvCxnSpPr>
      <xdr:spPr>
        <a:xfrm>
          <a:off x="9525" y="476250"/>
          <a:ext cx="790575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419100</xdr:colOff>
      <xdr:row>0</xdr:row>
      <xdr:rowOff>152400</xdr:rowOff>
    </xdr:from>
    <xdr:ext cx="466794" cy="283411"/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12E87666-2BF6-41F8-81A1-CAC4BE1CEB45}"/>
            </a:ext>
          </a:extLst>
        </xdr:cNvPr>
        <xdr:cNvSpPr txBox="1"/>
      </xdr:nvSpPr>
      <xdr:spPr>
        <a:xfrm>
          <a:off x="419100" y="152400"/>
          <a:ext cx="466794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项目</a:t>
          </a:r>
        </a:p>
      </xdr:txBody>
    </xdr:sp>
    <xdr:clientData/>
  </xdr:oneCellAnchor>
  <xdr:oneCellAnchor>
    <xdr:from>
      <xdr:col>0</xdr:col>
      <xdr:colOff>123825</xdr:colOff>
      <xdr:row>1</xdr:row>
      <xdr:rowOff>133350</xdr:rowOff>
    </xdr:from>
    <xdr:ext cx="466794" cy="283411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21A35BA4-3E85-481C-8FF1-BED902431AB7}"/>
            </a:ext>
          </a:extLst>
        </xdr:cNvPr>
        <xdr:cNvSpPr txBox="1"/>
      </xdr:nvSpPr>
      <xdr:spPr>
        <a:xfrm>
          <a:off x="123825" y="314325"/>
          <a:ext cx="466794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数目</a:t>
          </a:r>
        </a:p>
      </xdr:txBody>
    </xdr:sp>
    <xdr:clientData/>
  </xdr:oneCellAnchor>
  <xdr:oneCellAnchor>
    <xdr:from>
      <xdr:col>0</xdr:col>
      <xdr:colOff>9525</xdr:colOff>
      <xdr:row>2</xdr:row>
      <xdr:rowOff>85725</xdr:rowOff>
    </xdr:from>
    <xdr:ext cx="466794" cy="283411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74225359-6C11-4FE5-BD3E-1D29D9FC8538}"/>
            </a:ext>
          </a:extLst>
        </xdr:cNvPr>
        <xdr:cNvSpPr txBox="1"/>
      </xdr:nvSpPr>
      <xdr:spPr>
        <a:xfrm>
          <a:off x="9525" y="542925"/>
          <a:ext cx="466794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年度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H1" sqref="H1"/>
    </sheetView>
  </sheetViews>
  <sheetFormatPr defaultColWidth="9" defaultRowHeight="15"/>
  <cols>
    <col min="1" max="1" width="10.28515625" bestFit="1" customWidth="1"/>
    <col min="2" max="2" width="15.85546875" bestFit="1" customWidth="1"/>
    <col min="3" max="3" width="12.140625" bestFit="1" customWidth="1"/>
    <col min="4" max="4" width="10.85546875" bestFit="1" customWidth="1"/>
    <col min="5" max="6" width="4.85546875" bestFit="1" customWidth="1"/>
    <col min="7" max="7" width="27.28515625" bestFit="1" customWidth="1"/>
    <col min="8" max="8" width="3" bestFit="1" customWidth="1"/>
  </cols>
  <sheetData>
    <row r="1" spans="1:7">
      <c r="A1" t="s">
        <v>0</v>
      </c>
      <c r="B1" t="s">
        <v>582</v>
      </c>
    </row>
    <row r="2" spans="1:7">
      <c r="A2" s="38" t="s">
        <v>24</v>
      </c>
      <c r="B2" s="38" t="s">
        <v>25</v>
      </c>
      <c r="C2" s="38" t="s">
        <v>26</v>
      </c>
      <c r="D2" s="38"/>
      <c r="E2" s="38" t="s">
        <v>27</v>
      </c>
      <c r="F2" s="38"/>
      <c r="G2" s="38" t="s">
        <v>32</v>
      </c>
    </row>
    <row r="3" spans="1:7">
      <c r="A3" s="38"/>
      <c r="B3" s="38"/>
      <c r="C3" s="1" t="s">
        <v>28</v>
      </c>
      <c r="D3" s="1" t="s">
        <v>29</v>
      </c>
      <c r="E3" s="1" t="s">
        <v>30</v>
      </c>
      <c r="F3" s="1" t="s">
        <v>31</v>
      </c>
      <c r="G3" s="38"/>
    </row>
    <row r="4" spans="1:7" ht="45">
      <c r="A4" s="1" t="s">
        <v>33</v>
      </c>
      <c r="B4" s="1" t="s">
        <v>34</v>
      </c>
      <c r="C4" s="1">
        <v>66</v>
      </c>
      <c r="D4" s="1">
        <v>48</v>
      </c>
      <c r="E4" s="1">
        <v>157</v>
      </c>
      <c r="F4" s="1">
        <v>52</v>
      </c>
      <c r="G4" s="2" t="s">
        <v>46</v>
      </c>
    </row>
    <row r="5" spans="1:7">
      <c r="A5" s="1" t="s">
        <v>35</v>
      </c>
      <c r="B5" s="1" t="s">
        <v>36</v>
      </c>
      <c r="C5" s="1">
        <v>33</v>
      </c>
      <c r="D5" s="1">
        <v>22</v>
      </c>
      <c r="E5" s="1">
        <v>90</v>
      </c>
      <c r="F5" s="1">
        <v>27</v>
      </c>
      <c r="G5" s="1" t="s">
        <v>47</v>
      </c>
    </row>
    <row r="6" spans="1:7">
      <c r="A6" s="1" t="s">
        <v>38</v>
      </c>
      <c r="B6" s="1" t="s">
        <v>37</v>
      </c>
      <c r="C6" s="1">
        <v>140</v>
      </c>
      <c r="D6" s="1">
        <v>170</v>
      </c>
      <c r="E6" s="1">
        <v>170</v>
      </c>
      <c r="F6" s="1">
        <v>180</v>
      </c>
      <c r="G6" s="1" t="s">
        <v>48</v>
      </c>
    </row>
    <row r="7" spans="1:7">
      <c r="A7" s="1" t="s">
        <v>39</v>
      </c>
      <c r="B7" s="1" t="s">
        <v>36</v>
      </c>
      <c r="C7" s="1">
        <v>38</v>
      </c>
      <c r="D7" s="1">
        <v>58</v>
      </c>
      <c r="E7" s="1">
        <v>182</v>
      </c>
      <c r="F7" s="1">
        <v>46</v>
      </c>
      <c r="G7" s="1"/>
    </row>
    <row r="8" spans="1:7">
      <c r="A8" s="1" t="s">
        <v>40</v>
      </c>
      <c r="B8" s="1" t="s">
        <v>41</v>
      </c>
      <c r="C8" s="1">
        <v>30</v>
      </c>
      <c r="D8" s="1">
        <v>35</v>
      </c>
      <c r="E8" s="1">
        <v>25</v>
      </c>
      <c r="F8" s="1">
        <v>32</v>
      </c>
      <c r="G8" s="1"/>
    </row>
    <row r="9" spans="1:7">
      <c r="A9" s="1" t="s">
        <v>42</v>
      </c>
      <c r="B9" s="1" t="s">
        <v>45</v>
      </c>
      <c r="C9" s="1">
        <v>32</v>
      </c>
      <c r="D9" s="1">
        <v>1</v>
      </c>
      <c r="E9" s="1">
        <v>68</v>
      </c>
      <c r="F9" s="1">
        <v>22</v>
      </c>
      <c r="G9" s="1" t="s">
        <v>49</v>
      </c>
    </row>
    <row r="10" spans="1:7">
      <c r="A10" s="1" t="s">
        <v>43</v>
      </c>
      <c r="B10" s="1" t="s">
        <v>44</v>
      </c>
      <c r="C10" s="1">
        <v>25</v>
      </c>
      <c r="D10" s="1">
        <v>22</v>
      </c>
      <c r="E10" s="1">
        <v>182</v>
      </c>
      <c r="F10" s="1">
        <v>35</v>
      </c>
      <c r="G10" s="1" t="s">
        <v>50</v>
      </c>
    </row>
  </sheetData>
  <mergeCells count="5">
    <mergeCell ref="C2:D2"/>
    <mergeCell ref="E2:F2"/>
    <mergeCell ref="B2:B3"/>
    <mergeCell ref="A2:A3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86D9-CEA3-42BB-98EE-2BB4F6521BBA}">
  <dimension ref="A1:G5"/>
  <sheetViews>
    <sheetView workbookViewId="0">
      <selection activeCell="G1" sqref="G1"/>
    </sheetView>
  </sheetViews>
  <sheetFormatPr defaultColWidth="8.85546875" defaultRowHeight="15"/>
  <cols>
    <col min="1" max="1" width="4.85546875" bestFit="1" customWidth="1"/>
    <col min="2" max="3" width="10.140625" bestFit="1" customWidth="1"/>
    <col min="4" max="4" width="9.140625" bestFit="1" customWidth="1"/>
    <col min="5" max="6" width="15.28515625" bestFit="1" customWidth="1"/>
    <col min="7" max="7" width="3" bestFit="1" customWidth="1"/>
  </cols>
  <sheetData>
    <row r="1" spans="1:7">
      <c r="A1" t="s">
        <v>4</v>
      </c>
      <c r="B1" s="48" t="s">
        <v>576</v>
      </c>
      <c r="C1" s="48"/>
      <c r="D1" s="48"/>
      <c r="E1" s="48"/>
      <c r="F1" s="48"/>
    </row>
    <row r="2" spans="1:7">
      <c r="A2" s="1" t="s">
        <v>155</v>
      </c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8"/>
    </row>
    <row r="3" spans="1:7">
      <c r="A3" s="1">
        <v>49</v>
      </c>
      <c r="B3" s="1">
        <v>681502995</v>
      </c>
      <c r="C3" s="1">
        <v>664307391</v>
      </c>
      <c r="D3" s="1">
        <v>17195604</v>
      </c>
      <c r="E3" s="5"/>
      <c r="F3" s="7"/>
      <c r="G3" s="8"/>
    </row>
    <row r="4" spans="1:7">
      <c r="A4" s="1">
        <v>50</v>
      </c>
      <c r="B4" s="22">
        <v>701556100</v>
      </c>
      <c r="C4" s="22">
        <v>666420583</v>
      </c>
      <c r="D4" s="22">
        <v>35135577</v>
      </c>
      <c r="E4" s="22">
        <v>2.94</v>
      </c>
      <c r="F4" s="22">
        <v>106</v>
      </c>
      <c r="G4" s="8"/>
    </row>
    <row r="5" spans="1:7">
      <c r="A5" s="1">
        <v>52</v>
      </c>
      <c r="B5" s="22">
        <v>706331399</v>
      </c>
      <c r="C5" s="22">
        <v>609994468</v>
      </c>
      <c r="D5" s="22">
        <v>96336931</v>
      </c>
      <c r="E5" s="22">
        <v>3.64</v>
      </c>
      <c r="F5" s="22">
        <v>465</v>
      </c>
      <c r="G5" s="8"/>
    </row>
  </sheetData>
  <mergeCells count="1">
    <mergeCell ref="B1:F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BAB5-82DF-435B-8AC5-1F4DCF453707}">
  <dimension ref="A1:E5"/>
  <sheetViews>
    <sheetView workbookViewId="0">
      <selection activeCell="F1" sqref="F1"/>
    </sheetView>
  </sheetViews>
  <sheetFormatPr defaultColWidth="8.85546875" defaultRowHeight="15"/>
  <cols>
    <col min="1" max="1" width="4.85546875" bestFit="1" customWidth="1"/>
    <col min="2" max="2" width="10.85546875" bestFit="1" customWidth="1"/>
    <col min="3" max="3" width="12.140625" bestFit="1" customWidth="1"/>
    <col min="4" max="4" width="13.42578125" bestFit="1" customWidth="1"/>
    <col min="5" max="5" width="4.85546875" bestFit="1" customWidth="1"/>
    <col min="6" max="6" width="5.42578125" bestFit="1" customWidth="1"/>
  </cols>
  <sheetData>
    <row r="1" spans="1:5">
      <c r="A1" t="s">
        <v>5</v>
      </c>
      <c r="B1" s="39" t="s">
        <v>575</v>
      </c>
      <c r="C1" s="39"/>
      <c r="D1" s="39"/>
      <c r="E1" s="39"/>
    </row>
    <row r="2" spans="1:5">
      <c r="A2" s="1" t="s">
        <v>155</v>
      </c>
      <c r="B2" s="1" t="s">
        <v>161</v>
      </c>
      <c r="C2" s="1" t="s">
        <v>162</v>
      </c>
      <c r="D2" s="1" t="s">
        <v>163</v>
      </c>
      <c r="E2" s="1" t="s">
        <v>32</v>
      </c>
    </row>
    <row r="3" spans="1:5">
      <c r="A3" s="1">
        <v>49</v>
      </c>
      <c r="B3" s="1">
        <v>98</v>
      </c>
      <c r="C3" s="5"/>
      <c r="D3" s="7"/>
      <c r="E3" s="9"/>
    </row>
    <row r="4" spans="1:5">
      <c r="A4" s="1">
        <v>50</v>
      </c>
      <c r="B4" s="1">
        <v>101</v>
      </c>
      <c r="C4" s="1">
        <v>3</v>
      </c>
      <c r="D4" s="1">
        <v>3.06</v>
      </c>
      <c r="E4" s="10"/>
    </row>
    <row r="5" spans="1:5">
      <c r="A5" s="1">
        <v>52</v>
      </c>
      <c r="B5" s="1">
        <v>231</v>
      </c>
      <c r="C5" s="1">
        <v>133</v>
      </c>
      <c r="D5" s="1">
        <v>135.69999999999999</v>
      </c>
      <c r="E5" s="11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3057-2773-4715-AD0C-F3FBDCE71DA0}">
  <dimension ref="A1:G6"/>
  <sheetViews>
    <sheetView workbookViewId="0">
      <selection activeCell="H1" sqref="H1"/>
    </sheetView>
  </sheetViews>
  <sheetFormatPr defaultColWidth="8.85546875" defaultRowHeight="15"/>
  <cols>
    <col min="1" max="1" width="14" bestFit="1" customWidth="1"/>
    <col min="2" max="3" width="10.28515625" bestFit="1" customWidth="1"/>
    <col min="4" max="5" width="12.140625" bestFit="1" customWidth="1"/>
    <col min="6" max="6" width="10.28515625" bestFit="1" customWidth="1"/>
    <col min="7" max="7" width="4.85546875" bestFit="1" customWidth="1"/>
    <col min="8" max="8" width="3" bestFit="1" customWidth="1"/>
  </cols>
  <sheetData>
    <row r="1" spans="1:7">
      <c r="A1" t="s">
        <v>5</v>
      </c>
      <c r="B1" s="48" t="s">
        <v>587</v>
      </c>
      <c r="C1" s="48"/>
      <c r="D1" s="48"/>
      <c r="E1" s="48"/>
      <c r="F1" s="48"/>
      <c r="G1" s="48"/>
    </row>
    <row r="2" spans="1:7">
      <c r="A2" s="1" t="s">
        <v>155</v>
      </c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  <c r="G2" s="1" t="s">
        <v>32</v>
      </c>
    </row>
    <row r="3" spans="1:7">
      <c r="A3" s="3">
        <v>49</v>
      </c>
      <c r="B3" s="1">
        <v>21</v>
      </c>
      <c r="C3" s="1">
        <v>48</v>
      </c>
      <c r="D3" s="1">
        <v>0</v>
      </c>
      <c r="E3" s="1">
        <v>169</v>
      </c>
      <c r="F3" s="1">
        <v>1023</v>
      </c>
      <c r="G3" s="9"/>
    </row>
    <row r="4" spans="1:7">
      <c r="A4" s="3">
        <v>52</v>
      </c>
      <c r="B4" s="1">
        <v>25</v>
      </c>
      <c r="C4" s="1">
        <v>49</v>
      </c>
      <c r="D4" s="1">
        <v>1</v>
      </c>
      <c r="E4" s="1">
        <v>178</v>
      </c>
      <c r="F4" s="1">
        <v>1343</v>
      </c>
      <c r="G4" s="10"/>
    </row>
    <row r="5" spans="1:7">
      <c r="A5" s="1" t="s">
        <v>170</v>
      </c>
      <c r="B5" s="1">
        <v>4</v>
      </c>
      <c r="C5" s="1">
        <v>1</v>
      </c>
      <c r="D5" s="1">
        <v>1</v>
      </c>
      <c r="E5" s="1">
        <v>9</v>
      </c>
      <c r="F5" s="1">
        <v>320</v>
      </c>
      <c r="G5" s="10"/>
    </row>
    <row r="6" spans="1:7">
      <c r="A6" s="1" t="s">
        <v>169</v>
      </c>
      <c r="B6" s="1">
        <v>19.100000000000001</v>
      </c>
      <c r="C6" s="1">
        <v>2.08</v>
      </c>
      <c r="D6" s="1"/>
      <c r="E6" s="1">
        <v>5.32</v>
      </c>
      <c r="F6" s="1">
        <v>31.28</v>
      </c>
      <c r="G6" s="11"/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F044-FA8C-4FFE-918C-9A3468488C58}">
  <dimension ref="A1:J23"/>
  <sheetViews>
    <sheetView workbookViewId="0">
      <selection activeCell="K1" sqref="K1"/>
    </sheetView>
  </sheetViews>
  <sheetFormatPr defaultColWidth="8.85546875" defaultRowHeight="15"/>
  <cols>
    <col min="1" max="2" width="4.85546875" bestFit="1" customWidth="1"/>
    <col min="3" max="3" width="25.28515625" bestFit="1" customWidth="1"/>
    <col min="4" max="5" width="4.85546875" bestFit="1" customWidth="1"/>
    <col min="6" max="6" width="10.28515625" bestFit="1" customWidth="1"/>
    <col min="7" max="7" width="9" bestFit="1" customWidth="1"/>
    <col min="8" max="9" width="10.28515625" bestFit="1" customWidth="1"/>
    <col min="10" max="10" width="4.85546875" bestFit="1" customWidth="1"/>
    <col min="11" max="11" width="3" bestFit="1" customWidth="1"/>
  </cols>
  <sheetData>
    <row r="1" spans="1:10">
      <c r="A1" t="s">
        <v>6</v>
      </c>
      <c r="B1" s="48" t="s">
        <v>574</v>
      </c>
      <c r="C1" s="48"/>
      <c r="D1" s="48"/>
      <c r="E1" s="48"/>
      <c r="F1" s="48"/>
      <c r="G1" s="48"/>
      <c r="H1" s="48"/>
      <c r="I1" s="48"/>
      <c r="J1" s="48"/>
    </row>
    <row r="2" spans="1:10">
      <c r="A2" s="1" t="s">
        <v>171</v>
      </c>
      <c r="B2" s="1"/>
      <c r="C2" s="1" t="s">
        <v>172</v>
      </c>
      <c r="D2" s="1" t="s">
        <v>173</v>
      </c>
      <c r="E2" s="1" t="s">
        <v>174</v>
      </c>
      <c r="F2" s="1" t="s">
        <v>175</v>
      </c>
      <c r="G2" s="1" t="s">
        <v>176</v>
      </c>
      <c r="H2" s="1" t="s">
        <v>177</v>
      </c>
      <c r="I2" s="1" t="s">
        <v>178</v>
      </c>
      <c r="J2" s="1" t="s">
        <v>179</v>
      </c>
    </row>
    <row r="3" spans="1:10">
      <c r="A3" s="46" t="s">
        <v>182</v>
      </c>
      <c r="B3" s="46" t="s">
        <v>183</v>
      </c>
      <c r="C3" s="1" t="s">
        <v>184</v>
      </c>
      <c r="D3" s="1">
        <v>4</v>
      </c>
      <c r="E3" s="1" t="s">
        <v>196</v>
      </c>
      <c r="F3" s="1">
        <v>800</v>
      </c>
      <c r="G3" s="1">
        <v>2000</v>
      </c>
      <c r="H3" s="1">
        <v>1600000</v>
      </c>
      <c r="I3" s="9"/>
      <c r="J3" s="1" t="s">
        <v>180</v>
      </c>
    </row>
    <row r="4" spans="1:10">
      <c r="A4" s="46"/>
      <c r="B4" s="46"/>
      <c r="C4" s="1" t="s">
        <v>185</v>
      </c>
      <c r="D4" s="1">
        <v>2</v>
      </c>
      <c r="E4" s="1" t="s">
        <v>196</v>
      </c>
      <c r="F4" s="1">
        <v>600</v>
      </c>
      <c r="G4" s="1">
        <v>600</v>
      </c>
      <c r="H4" s="1">
        <v>360000</v>
      </c>
      <c r="I4" s="10"/>
      <c r="J4" s="1" t="s">
        <v>180</v>
      </c>
    </row>
    <row r="5" spans="1:10">
      <c r="A5" s="46"/>
      <c r="B5" s="46"/>
      <c r="C5" s="1" t="s">
        <v>186</v>
      </c>
      <c r="D5" s="1">
        <v>2</v>
      </c>
      <c r="E5" s="1" t="s">
        <v>196</v>
      </c>
      <c r="F5" s="1">
        <v>140</v>
      </c>
      <c r="G5" s="1">
        <v>4500</v>
      </c>
      <c r="H5" s="1">
        <v>630000</v>
      </c>
      <c r="I5" s="10"/>
      <c r="J5" s="1" t="s">
        <v>181</v>
      </c>
    </row>
    <row r="6" spans="1:10">
      <c r="A6" s="46"/>
      <c r="B6" s="46"/>
      <c r="C6" s="1" t="s">
        <v>187</v>
      </c>
      <c r="D6" s="1">
        <v>1</v>
      </c>
      <c r="E6" s="1" t="s">
        <v>196</v>
      </c>
      <c r="F6" s="1">
        <v>80</v>
      </c>
      <c r="G6" s="1">
        <v>600</v>
      </c>
      <c r="H6" s="1">
        <v>48000</v>
      </c>
      <c r="I6" s="11"/>
      <c r="J6" s="1" t="s">
        <v>181</v>
      </c>
    </row>
    <row r="7" spans="1:10">
      <c r="A7" s="46"/>
      <c r="B7" s="46"/>
      <c r="C7" s="1" t="s">
        <v>188</v>
      </c>
      <c r="D7" s="1">
        <v>9</v>
      </c>
      <c r="E7" s="1" t="s">
        <v>196</v>
      </c>
      <c r="F7" s="1"/>
      <c r="G7" s="1"/>
      <c r="H7" s="1">
        <v>2638000</v>
      </c>
      <c r="I7" s="1">
        <v>64</v>
      </c>
      <c r="J7" s="1"/>
    </row>
    <row r="8" spans="1:10">
      <c r="A8" s="46"/>
      <c r="B8" s="46" t="s">
        <v>189</v>
      </c>
      <c r="C8" s="1" t="s">
        <v>190</v>
      </c>
      <c r="D8" s="1">
        <v>7</v>
      </c>
      <c r="E8" s="1" t="s">
        <v>195</v>
      </c>
      <c r="F8" s="1">
        <v>160</v>
      </c>
      <c r="G8" s="1">
        <v>5500</v>
      </c>
      <c r="H8" s="1">
        <v>880000</v>
      </c>
      <c r="I8" s="9"/>
      <c r="J8" s="1"/>
    </row>
    <row r="9" spans="1:10">
      <c r="A9" s="46"/>
      <c r="B9" s="46"/>
      <c r="C9" s="1" t="s">
        <v>191</v>
      </c>
      <c r="D9" s="1">
        <v>4</v>
      </c>
      <c r="E9" s="1" t="s">
        <v>194</v>
      </c>
      <c r="F9" s="4" t="s">
        <v>590</v>
      </c>
      <c r="G9" s="1">
        <v>8000</v>
      </c>
      <c r="H9" s="1">
        <v>160000</v>
      </c>
      <c r="I9" s="10"/>
      <c r="J9" s="1"/>
    </row>
    <row r="10" spans="1:10">
      <c r="A10" s="46"/>
      <c r="B10" s="46"/>
      <c r="C10" s="1" t="s">
        <v>192</v>
      </c>
      <c r="D10" s="1">
        <v>7</v>
      </c>
      <c r="E10" s="1" t="s">
        <v>194</v>
      </c>
      <c r="F10" s="1">
        <v>15</v>
      </c>
      <c r="G10" s="1">
        <v>30000</v>
      </c>
      <c r="H10" s="1">
        <v>450000</v>
      </c>
      <c r="I10" s="11"/>
      <c r="J10" s="1"/>
    </row>
    <row r="11" spans="1:10">
      <c r="A11" s="46"/>
      <c r="B11" s="46"/>
      <c r="C11" s="1" t="s">
        <v>193</v>
      </c>
      <c r="D11" s="1"/>
      <c r="E11" s="1"/>
      <c r="F11" s="1"/>
      <c r="G11" s="1"/>
      <c r="H11" s="1">
        <v>1490000</v>
      </c>
      <c r="I11" s="1">
        <v>36</v>
      </c>
      <c r="J11" s="1"/>
    </row>
    <row r="12" spans="1:10">
      <c r="A12" s="46"/>
      <c r="B12" s="1" t="s">
        <v>188</v>
      </c>
      <c r="C12" s="49">
        <v>4128000</v>
      </c>
      <c r="D12" s="50"/>
      <c r="E12" s="50"/>
      <c r="F12" s="50"/>
      <c r="G12" s="50"/>
      <c r="H12" s="51"/>
      <c r="I12" s="1"/>
      <c r="J12" s="1"/>
    </row>
    <row r="13" spans="1:10">
      <c r="A13" s="46" t="s">
        <v>197</v>
      </c>
      <c r="B13" s="46" t="s">
        <v>198</v>
      </c>
      <c r="C13" s="1" t="s">
        <v>184</v>
      </c>
      <c r="D13" s="1">
        <v>960</v>
      </c>
      <c r="E13" s="1" t="s">
        <v>205</v>
      </c>
      <c r="F13" s="1"/>
      <c r="G13" s="1">
        <v>2000</v>
      </c>
      <c r="H13" s="1">
        <v>1920000</v>
      </c>
      <c r="I13" s="9"/>
      <c r="J13" s="1"/>
    </row>
    <row r="14" spans="1:10">
      <c r="A14" s="46"/>
      <c r="B14" s="46"/>
      <c r="C14" s="1" t="s">
        <v>185</v>
      </c>
      <c r="D14" s="1">
        <v>960</v>
      </c>
      <c r="E14" s="1" t="s">
        <v>205</v>
      </c>
      <c r="F14" s="1"/>
      <c r="G14" s="1">
        <v>600</v>
      </c>
      <c r="H14" s="1">
        <v>576000</v>
      </c>
      <c r="I14" s="10"/>
      <c r="J14" s="1"/>
    </row>
    <row r="15" spans="1:10">
      <c r="A15" s="46"/>
      <c r="B15" s="46"/>
      <c r="C15" s="1" t="s">
        <v>187</v>
      </c>
      <c r="D15" s="1">
        <v>480</v>
      </c>
      <c r="E15" s="1" t="s">
        <v>205</v>
      </c>
      <c r="F15" s="1"/>
      <c r="G15" s="1">
        <v>600</v>
      </c>
      <c r="H15" s="1">
        <v>288000</v>
      </c>
      <c r="I15" s="10"/>
      <c r="J15" s="1"/>
    </row>
    <row r="16" spans="1:10">
      <c r="A16" s="46"/>
      <c r="B16" s="46"/>
      <c r="C16" s="1" t="s">
        <v>199</v>
      </c>
      <c r="D16" s="1">
        <v>200</v>
      </c>
      <c r="E16" s="1" t="s">
        <v>205</v>
      </c>
      <c r="F16" s="1"/>
      <c r="G16" s="1">
        <v>2000</v>
      </c>
      <c r="H16" s="1">
        <v>400000</v>
      </c>
      <c r="I16" s="11"/>
      <c r="J16" s="1" t="s">
        <v>589</v>
      </c>
    </row>
    <row r="17" spans="1:10">
      <c r="A17" s="46"/>
      <c r="B17" s="46"/>
      <c r="C17" s="1" t="s">
        <v>193</v>
      </c>
      <c r="D17" s="1"/>
      <c r="E17" s="1"/>
      <c r="F17" s="1"/>
      <c r="G17" s="1"/>
      <c r="H17" s="1">
        <v>3184000</v>
      </c>
      <c r="I17" s="1">
        <v>82</v>
      </c>
      <c r="J17" s="1"/>
    </row>
    <row r="18" spans="1:10">
      <c r="A18" s="46"/>
      <c r="B18" s="46" t="s">
        <v>200</v>
      </c>
      <c r="C18" s="1" t="s">
        <v>201</v>
      </c>
      <c r="D18" s="1">
        <v>150</v>
      </c>
      <c r="E18" s="18" t="s">
        <v>588</v>
      </c>
      <c r="F18" s="1"/>
      <c r="G18" s="1">
        <v>2000</v>
      </c>
      <c r="H18" s="1">
        <v>300000</v>
      </c>
      <c r="I18" s="9"/>
      <c r="J18" s="1"/>
    </row>
    <row r="19" spans="1:10">
      <c r="A19" s="46"/>
      <c r="B19" s="46"/>
      <c r="C19" s="1" t="s">
        <v>591</v>
      </c>
      <c r="D19" s="1">
        <v>20</v>
      </c>
      <c r="E19" s="1" t="s">
        <v>205</v>
      </c>
      <c r="F19" s="1"/>
      <c r="G19" s="1">
        <v>10000</v>
      </c>
      <c r="H19" s="1">
        <v>200000</v>
      </c>
      <c r="I19" s="10"/>
      <c r="J19" s="1"/>
    </row>
    <row r="20" spans="1:10">
      <c r="A20" s="46"/>
      <c r="B20" s="46"/>
      <c r="C20" s="1" t="s">
        <v>202</v>
      </c>
      <c r="D20" s="1"/>
      <c r="E20" s="1"/>
      <c r="F20" s="1"/>
      <c r="G20" s="1"/>
      <c r="H20" s="1">
        <v>200000</v>
      </c>
      <c r="I20" s="11"/>
      <c r="J20" s="1"/>
    </row>
    <row r="21" spans="1:10">
      <c r="A21" s="46"/>
      <c r="B21" s="46"/>
      <c r="C21" s="1" t="s">
        <v>193</v>
      </c>
      <c r="D21" s="1"/>
      <c r="E21" s="1"/>
      <c r="F21" s="1"/>
      <c r="G21" s="1"/>
      <c r="H21" s="1">
        <v>700000</v>
      </c>
      <c r="I21" s="1">
        <v>18</v>
      </c>
      <c r="J21" s="1"/>
    </row>
    <row r="22" spans="1:10">
      <c r="A22" s="46"/>
      <c r="B22" s="46"/>
      <c r="C22" s="1" t="s">
        <v>188</v>
      </c>
      <c r="D22" s="1"/>
      <c r="E22" s="1"/>
      <c r="F22" s="1"/>
      <c r="G22" s="1"/>
      <c r="H22" s="1">
        <v>3884000</v>
      </c>
      <c r="I22" s="1"/>
      <c r="J22" s="1"/>
    </row>
    <row r="23" spans="1:10">
      <c r="A23" s="46"/>
      <c r="B23" s="46"/>
      <c r="C23" s="43" t="s">
        <v>204</v>
      </c>
      <c r="D23" s="44"/>
      <c r="E23" s="44"/>
      <c r="F23" s="44"/>
      <c r="G23" s="44"/>
      <c r="H23" s="44"/>
      <c r="I23" s="44"/>
      <c r="J23" s="45"/>
    </row>
  </sheetData>
  <mergeCells count="9">
    <mergeCell ref="C23:J23"/>
    <mergeCell ref="B1:J1"/>
    <mergeCell ref="C12:H12"/>
    <mergeCell ref="A3:A12"/>
    <mergeCell ref="B3:B7"/>
    <mergeCell ref="B8:B11"/>
    <mergeCell ref="A13:A23"/>
    <mergeCell ref="B13:B17"/>
    <mergeCell ref="B18:B2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B0E8-D67E-44D2-86AB-7A98F8009072}">
  <dimension ref="A1:K24"/>
  <sheetViews>
    <sheetView workbookViewId="0">
      <selection activeCell="L1" sqref="L1"/>
    </sheetView>
  </sheetViews>
  <sheetFormatPr defaultColWidth="8.85546875" defaultRowHeight="15"/>
  <cols>
    <col min="1" max="2" width="4.85546875" bestFit="1" customWidth="1"/>
    <col min="3" max="3" width="3" bestFit="1" customWidth="1"/>
    <col min="4" max="4" width="12.28515625" customWidth="1"/>
    <col min="5" max="5" width="5.140625" bestFit="1" customWidth="1"/>
    <col min="6" max="6" width="4.85546875" bestFit="1" customWidth="1"/>
    <col min="7" max="9" width="10.28515625" bestFit="1" customWidth="1"/>
    <col min="10" max="10" width="6.140625" bestFit="1" customWidth="1"/>
    <col min="11" max="11" width="14.7109375" bestFit="1" customWidth="1"/>
    <col min="12" max="12" width="3" bestFit="1" customWidth="1"/>
    <col min="13" max="13" width="9.140625" bestFit="1" customWidth="1"/>
  </cols>
  <sheetData>
    <row r="1" spans="1:11">
      <c r="A1" t="s">
        <v>7</v>
      </c>
      <c r="B1" s="39" t="s">
        <v>573</v>
      </c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38" t="s">
        <v>171</v>
      </c>
      <c r="B2" s="38"/>
      <c r="C2" s="38" t="s">
        <v>172</v>
      </c>
      <c r="D2" s="38"/>
      <c r="E2" s="1" t="s">
        <v>173</v>
      </c>
      <c r="F2" s="1" t="s">
        <v>174</v>
      </c>
      <c r="G2" s="1" t="s">
        <v>175</v>
      </c>
      <c r="H2" s="1" t="s">
        <v>206</v>
      </c>
      <c r="I2" s="1" t="s">
        <v>177</v>
      </c>
      <c r="J2" s="1" t="s">
        <v>207</v>
      </c>
      <c r="K2" s="1" t="s">
        <v>179</v>
      </c>
    </row>
    <row r="3" spans="1:11">
      <c r="A3" s="46" t="s">
        <v>182</v>
      </c>
      <c r="B3" s="55" t="s">
        <v>183</v>
      </c>
      <c r="C3" s="55" t="s">
        <v>184</v>
      </c>
      <c r="D3" s="55"/>
      <c r="E3" s="29">
        <v>8.3000000000000007</v>
      </c>
      <c r="F3" s="29" t="s">
        <v>196</v>
      </c>
      <c r="G3" s="29">
        <v>1320</v>
      </c>
      <c r="H3" s="29">
        <v>2000</v>
      </c>
      <c r="I3" s="29">
        <v>2640000</v>
      </c>
      <c r="J3" s="30"/>
      <c r="K3" s="29" t="s">
        <v>208</v>
      </c>
    </row>
    <row r="4" spans="1:11">
      <c r="A4" s="46"/>
      <c r="B4" s="55"/>
      <c r="C4" s="55" t="s">
        <v>211</v>
      </c>
      <c r="D4" s="55"/>
      <c r="E4" s="29">
        <v>1</v>
      </c>
      <c r="F4" s="29" t="s">
        <v>196</v>
      </c>
      <c r="G4" s="29">
        <v>225</v>
      </c>
      <c r="H4" s="29">
        <v>2000</v>
      </c>
      <c r="I4" s="29">
        <v>450000</v>
      </c>
      <c r="J4" s="31"/>
      <c r="K4" s="29" t="s">
        <v>209</v>
      </c>
    </row>
    <row r="5" spans="1:11">
      <c r="A5" s="46"/>
      <c r="B5" s="55"/>
      <c r="C5" s="55" t="s">
        <v>212</v>
      </c>
      <c r="D5" s="55"/>
      <c r="E5" s="29">
        <v>1</v>
      </c>
      <c r="F5" s="29" t="s">
        <v>196</v>
      </c>
      <c r="G5" s="29">
        <v>384</v>
      </c>
      <c r="H5" s="29">
        <v>600</v>
      </c>
      <c r="I5" s="29">
        <v>230400</v>
      </c>
      <c r="J5" s="31"/>
      <c r="K5" s="29"/>
    </row>
    <row r="6" spans="1:11">
      <c r="A6" s="46"/>
      <c r="B6" s="55"/>
      <c r="C6" s="55" t="s">
        <v>185</v>
      </c>
      <c r="D6" s="55"/>
      <c r="E6" s="29">
        <v>63</v>
      </c>
      <c r="F6" s="29" t="s">
        <v>196</v>
      </c>
      <c r="G6" s="29">
        <v>1680</v>
      </c>
      <c r="H6" s="29">
        <v>600</v>
      </c>
      <c r="I6" s="29">
        <v>1008000</v>
      </c>
      <c r="J6" s="31"/>
      <c r="K6" s="29" t="s">
        <v>210</v>
      </c>
    </row>
    <row r="7" spans="1:11">
      <c r="A7" s="46"/>
      <c r="B7" s="55"/>
      <c r="C7" s="55" t="s">
        <v>187</v>
      </c>
      <c r="D7" s="55"/>
      <c r="E7" s="29"/>
      <c r="F7" s="29"/>
      <c r="G7" s="29">
        <v>144</v>
      </c>
      <c r="H7" s="29">
        <v>600</v>
      </c>
      <c r="I7" s="29">
        <v>86400</v>
      </c>
      <c r="J7" s="32"/>
      <c r="K7" s="29"/>
    </row>
    <row r="8" spans="1:11">
      <c r="A8" s="46"/>
      <c r="B8" s="55"/>
      <c r="C8" s="55" t="s">
        <v>193</v>
      </c>
      <c r="D8" s="55"/>
      <c r="E8" s="52">
        <v>4414800</v>
      </c>
      <c r="F8" s="53"/>
      <c r="G8" s="53"/>
      <c r="H8" s="53"/>
      <c r="I8" s="54"/>
      <c r="J8" s="29">
        <v>91</v>
      </c>
      <c r="K8" s="29"/>
    </row>
    <row r="9" spans="1:11">
      <c r="A9" s="46"/>
      <c r="B9" s="55" t="s">
        <v>189</v>
      </c>
      <c r="C9" s="55" t="s">
        <v>190</v>
      </c>
      <c r="D9" s="55"/>
      <c r="E9" s="29">
        <v>1</v>
      </c>
      <c r="F9" s="29" t="s">
        <v>195</v>
      </c>
      <c r="G9" s="29">
        <v>80</v>
      </c>
      <c r="H9" s="29">
        <v>5500</v>
      </c>
      <c r="I9" s="29">
        <v>440000</v>
      </c>
      <c r="J9" s="29"/>
      <c r="K9" s="29"/>
    </row>
    <row r="10" spans="1:11">
      <c r="A10" s="46"/>
      <c r="B10" s="55"/>
      <c r="C10" s="55" t="s">
        <v>193</v>
      </c>
      <c r="D10" s="55"/>
      <c r="E10" s="52">
        <v>440000</v>
      </c>
      <c r="F10" s="53"/>
      <c r="G10" s="53"/>
      <c r="H10" s="53"/>
      <c r="I10" s="54"/>
      <c r="J10" s="29">
        <v>9</v>
      </c>
      <c r="K10" s="29"/>
    </row>
    <row r="11" spans="1:11">
      <c r="A11" s="46"/>
      <c r="B11" s="55" t="s">
        <v>188</v>
      </c>
      <c r="C11" s="55"/>
      <c r="D11" s="55"/>
      <c r="E11" s="52">
        <v>4854800</v>
      </c>
      <c r="F11" s="53"/>
      <c r="G11" s="53"/>
      <c r="H11" s="53"/>
      <c r="I11" s="54"/>
      <c r="J11" s="29"/>
      <c r="K11" s="29"/>
    </row>
    <row r="12" spans="1:11">
      <c r="A12" s="46" t="s">
        <v>197</v>
      </c>
      <c r="B12" s="55" t="s">
        <v>198</v>
      </c>
      <c r="C12" s="55" t="s">
        <v>184</v>
      </c>
      <c r="D12" s="55"/>
      <c r="E12" s="29">
        <v>1080</v>
      </c>
      <c r="F12" s="29" t="s">
        <v>205</v>
      </c>
      <c r="G12" s="29"/>
      <c r="H12" s="29">
        <v>2000</v>
      </c>
      <c r="I12" s="29">
        <v>2160000</v>
      </c>
      <c r="J12" s="30"/>
      <c r="K12" s="29"/>
    </row>
    <row r="13" spans="1:11">
      <c r="A13" s="46"/>
      <c r="B13" s="55"/>
      <c r="C13" s="55" t="s">
        <v>211</v>
      </c>
      <c r="D13" s="55"/>
      <c r="E13" s="29">
        <v>225</v>
      </c>
      <c r="F13" s="29" t="s">
        <v>205</v>
      </c>
      <c r="G13" s="29"/>
      <c r="H13" s="29">
        <v>2000</v>
      </c>
      <c r="I13" s="29">
        <v>450000</v>
      </c>
      <c r="J13" s="31"/>
      <c r="K13" s="29"/>
    </row>
    <row r="14" spans="1:11">
      <c r="A14" s="46"/>
      <c r="B14" s="55"/>
      <c r="C14" s="55" t="s">
        <v>212</v>
      </c>
      <c r="D14" s="55"/>
      <c r="E14" s="29">
        <v>384</v>
      </c>
      <c r="F14" s="29" t="s">
        <v>205</v>
      </c>
      <c r="G14" s="29"/>
      <c r="H14" s="29">
        <v>600</v>
      </c>
      <c r="I14" s="29">
        <v>230400</v>
      </c>
      <c r="J14" s="31"/>
      <c r="K14" s="29"/>
    </row>
    <row r="15" spans="1:11">
      <c r="A15" s="46"/>
      <c r="B15" s="55"/>
      <c r="C15" s="55" t="s">
        <v>185</v>
      </c>
      <c r="D15" s="55"/>
      <c r="E15" s="29">
        <v>900</v>
      </c>
      <c r="F15" s="29" t="s">
        <v>205</v>
      </c>
      <c r="G15" s="29"/>
      <c r="H15" s="29">
        <v>600</v>
      </c>
      <c r="I15" s="29">
        <v>540000</v>
      </c>
      <c r="J15" s="31"/>
      <c r="K15" s="29"/>
    </row>
    <row r="16" spans="1:11">
      <c r="A16" s="46"/>
      <c r="B16" s="55"/>
      <c r="C16" s="56" t="s">
        <v>199</v>
      </c>
      <c r="D16" s="29" t="s">
        <v>184</v>
      </c>
      <c r="E16" s="29">
        <v>240</v>
      </c>
      <c r="F16" s="29" t="s">
        <v>205</v>
      </c>
      <c r="G16" s="29"/>
      <c r="H16" s="29">
        <v>2000</v>
      </c>
      <c r="I16" s="29">
        <v>480000</v>
      </c>
      <c r="J16" s="31"/>
      <c r="K16" s="29"/>
    </row>
    <row r="17" spans="1:11">
      <c r="A17" s="46"/>
      <c r="B17" s="55"/>
      <c r="C17" s="56"/>
      <c r="D17" s="29" t="s">
        <v>185</v>
      </c>
      <c r="E17" s="29">
        <v>260</v>
      </c>
      <c r="F17" s="29" t="s">
        <v>205</v>
      </c>
      <c r="G17" s="29"/>
      <c r="H17" s="29">
        <v>600</v>
      </c>
      <c r="I17" s="29">
        <v>156000</v>
      </c>
      <c r="J17" s="31"/>
      <c r="K17" s="29"/>
    </row>
    <row r="18" spans="1:11">
      <c r="A18" s="46"/>
      <c r="B18" s="55"/>
      <c r="C18" s="55" t="s">
        <v>213</v>
      </c>
      <c r="D18" s="55"/>
      <c r="E18" s="29">
        <v>168</v>
      </c>
      <c r="F18" s="29" t="s">
        <v>205</v>
      </c>
      <c r="G18" s="29"/>
      <c r="H18" s="29">
        <v>600</v>
      </c>
      <c r="I18" s="29">
        <v>100800</v>
      </c>
      <c r="J18" s="31"/>
      <c r="K18" s="29"/>
    </row>
    <row r="19" spans="1:11">
      <c r="A19" s="46"/>
      <c r="B19" s="55"/>
      <c r="C19" s="55" t="s">
        <v>214</v>
      </c>
      <c r="D19" s="55"/>
      <c r="E19" s="29">
        <v>144</v>
      </c>
      <c r="F19" s="29" t="s">
        <v>205</v>
      </c>
      <c r="G19" s="29"/>
      <c r="H19" s="29">
        <v>600</v>
      </c>
      <c r="I19" s="29">
        <v>86400</v>
      </c>
      <c r="J19" s="32"/>
      <c r="K19" s="29"/>
    </row>
    <row r="20" spans="1:11">
      <c r="A20" s="46"/>
      <c r="B20" s="55"/>
      <c r="C20" s="55" t="s">
        <v>193</v>
      </c>
      <c r="D20" s="55"/>
      <c r="E20" s="52">
        <v>4203600</v>
      </c>
      <c r="F20" s="53"/>
      <c r="G20" s="53"/>
      <c r="H20" s="53"/>
      <c r="I20" s="54"/>
      <c r="J20" s="33">
        <f>E20/E23 *100</f>
        <v>91.311147797375966</v>
      </c>
      <c r="K20" s="29"/>
    </row>
    <row r="21" spans="1:11">
      <c r="A21" s="46"/>
      <c r="B21" s="55" t="s">
        <v>200</v>
      </c>
      <c r="C21" s="55" t="s">
        <v>202</v>
      </c>
      <c r="D21" s="55"/>
      <c r="E21" s="29"/>
      <c r="F21" s="29"/>
      <c r="G21" s="29"/>
      <c r="H21" s="29"/>
      <c r="I21" s="29">
        <v>400000</v>
      </c>
      <c r="J21" s="34"/>
      <c r="K21" s="29"/>
    </row>
    <row r="22" spans="1:11">
      <c r="A22" s="46"/>
      <c r="B22" s="55"/>
      <c r="C22" s="55" t="s">
        <v>193</v>
      </c>
      <c r="D22" s="55"/>
      <c r="E22" s="52">
        <v>400000</v>
      </c>
      <c r="F22" s="53"/>
      <c r="G22" s="53"/>
      <c r="H22" s="53"/>
      <c r="I22" s="54"/>
      <c r="J22" s="34">
        <f>100-J20</f>
        <v>8.6888522026240338</v>
      </c>
      <c r="K22" s="29"/>
    </row>
    <row r="23" spans="1:11">
      <c r="A23" s="46"/>
      <c r="B23" s="55" t="s">
        <v>188</v>
      </c>
      <c r="C23" s="55"/>
      <c r="D23" s="55"/>
      <c r="E23" s="52">
        <f>E20+I21</f>
        <v>4603600</v>
      </c>
      <c r="F23" s="53"/>
      <c r="G23" s="53"/>
      <c r="H23" s="53"/>
      <c r="I23" s="54"/>
      <c r="J23" s="29"/>
      <c r="K23" s="29"/>
    </row>
    <row r="24" spans="1:11">
      <c r="A24" s="46"/>
      <c r="B24" s="55" t="s">
        <v>592</v>
      </c>
      <c r="C24" s="55"/>
      <c r="D24" s="55"/>
      <c r="E24" s="55"/>
      <c r="F24" s="55"/>
      <c r="G24" s="55"/>
      <c r="H24" s="55"/>
      <c r="I24" s="55"/>
      <c r="J24" s="55"/>
      <c r="K24" s="55"/>
    </row>
  </sheetData>
  <mergeCells count="36">
    <mergeCell ref="C7:D7"/>
    <mergeCell ref="C8:D8"/>
    <mergeCell ref="C9:D9"/>
    <mergeCell ref="C10:D10"/>
    <mergeCell ref="C2:D2"/>
    <mergeCell ref="C3:D3"/>
    <mergeCell ref="C4:D4"/>
    <mergeCell ref="C5:D5"/>
    <mergeCell ref="C6:D6"/>
    <mergeCell ref="A12:A24"/>
    <mergeCell ref="B24:K24"/>
    <mergeCell ref="C20:D20"/>
    <mergeCell ref="C14:D14"/>
    <mergeCell ref="C15:D15"/>
    <mergeCell ref="C16:C17"/>
    <mergeCell ref="C19:D19"/>
    <mergeCell ref="B12:B20"/>
    <mergeCell ref="C21:D21"/>
    <mergeCell ref="C18:D18"/>
    <mergeCell ref="C13:D13"/>
    <mergeCell ref="B1:K1"/>
    <mergeCell ref="E8:I8"/>
    <mergeCell ref="E10:I10"/>
    <mergeCell ref="E23:I23"/>
    <mergeCell ref="E20:I20"/>
    <mergeCell ref="E22:I22"/>
    <mergeCell ref="B11:D11"/>
    <mergeCell ref="E11:I11"/>
    <mergeCell ref="C12:D12"/>
    <mergeCell ref="C22:D22"/>
    <mergeCell ref="B23:D23"/>
    <mergeCell ref="B21:B22"/>
    <mergeCell ref="A2:B2"/>
    <mergeCell ref="B9:B10"/>
    <mergeCell ref="B3:B8"/>
    <mergeCell ref="A3:A1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2B86-3D29-4762-ABC2-200BEF1F9264}">
  <dimension ref="A1:D23"/>
  <sheetViews>
    <sheetView workbookViewId="0">
      <selection activeCell="E1" sqref="E1"/>
    </sheetView>
  </sheetViews>
  <sheetFormatPr defaultColWidth="8.85546875" defaultRowHeight="15"/>
  <cols>
    <col min="1" max="1" width="42.42578125" customWidth="1"/>
    <col min="2" max="2" width="4.85546875" bestFit="1" customWidth="1"/>
    <col min="3" max="3" width="31" bestFit="1" customWidth="1"/>
    <col min="4" max="4" width="26.28515625" customWidth="1"/>
    <col min="5" max="5" width="3" bestFit="1" customWidth="1"/>
  </cols>
  <sheetData>
    <row r="1" spans="1:4">
      <c r="A1" t="s">
        <v>8</v>
      </c>
    </row>
    <row r="2" spans="1:4">
      <c r="A2" s="39" t="s">
        <v>572</v>
      </c>
      <c r="B2" s="39"/>
      <c r="C2" s="39"/>
      <c r="D2" s="39"/>
    </row>
    <row r="3" spans="1:4" ht="30">
      <c r="A3" s="2" t="s">
        <v>217</v>
      </c>
      <c r="B3" s="3" t="s">
        <v>215</v>
      </c>
      <c r="C3" s="2" t="s">
        <v>216</v>
      </c>
      <c r="D3" s="3" t="s">
        <v>215</v>
      </c>
    </row>
    <row r="4" spans="1:4">
      <c r="A4" s="38" t="s">
        <v>218</v>
      </c>
      <c r="B4" s="38"/>
      <c r="C4" s="38" t="s">
        <v>219</v>
      </c>
      <c r="D4" s="38"/>
    </row>
    <row r="5" spans="1:4">
      <c r="A5" s="38" t="s">
        <v>182</v>
      </c>
      <c r="B5" s="38"/>
      <c r="C5" s="38" t="s">
        <v>182</v>
      </c>
      <c r="D5" s="38"/>
    </row>
    <row r="6" spans="1:4">
      <c r="A6" s="38" t="s">
        <v>220</v>
      </c>
      <c r="B6" s="38"/>
      <c r="C6" s="38" t="s">
        <v>221</v>
      </c>
      <c r="D6" s="38"/>
    </row>
    <row r="7" spans="1:4">
      <c r="A7" s="38" t="s">
        <v>223</v>
      </c>
      <c r="B7" s="38"/>
      <c r="C7" s="38" t="s">
        <v>222</v>
      </c>
      <c r="D7" s="38"/>
    </row>
    <row r="8" spans="1:4">
      <c r="A8" s="38" t="s">
        <v>224</v>
      </c>
      <c r="B8" s="38"/>
      <c r="C8" s="38" t="s">
        <v>225</v>
      </c>
      <c r="D8" s="38"/>
    </row>
    <row r="9" spans="1:4">
      <c r="A9" s="38"/>
      <c r="B9" s="38"/>
      <c r="C9" s="38" t="s">
        <v>226</v>
      </c>
      <c r="D9" s="38"/>
    </row>
    <row r="10" spans="1:4">
      <c r="A10" s="38" t="s">
        <v>228</v>
      </c>
      <c r="B10" s="38"/>
      <c r="C10" s="38" t="s">
        <v>227</v>
      </c>
      <c r="D10" s="38"/>
    </row>
    <row r="11" spans="1:4">
      <c r="A11" s="38" t="s">
        <v>197</v>
      </c>
      <c r="B11" s="38"/>
      <c r="C11" s="38" t="s">
        <v>197</v>
      </c>
      <c r="D11" s="38"/>
    </row>
    <row r="12" spans="1:4">
      <c r="A12" s="38" t="s">
        <v>229</v>
      </c>
      <c r="B12" s="38"/>
      <c r="C12" s="38" t="s">
        <v>232</v>
      </c>
      <c r="D12" s="38"/>
    </row>
    <row r="13" spans="1:4">
      <c r="A13" s="38" t="s">
        <v>230</v>
      </c>
      <c r="B13" s="38"/>
      <c r="C13" s="38" t="s">
        <v>230</v>
      </c>
      <c r="D13" s="38"/>
    </row>
    <row r="14" spans="1:4">
      <c r="A14" s="38" t="s">
        <v>231</v>
      </c>
      <c r="B14" s="38"/>
      <c r="C14" s="38" t="s">
        <v>233</v>
      </c>
      <c r="D14" s="38"/>
    </row>
    <row r="15" spans="1:4">
      <c r="A15" s="38" t="s">
        <v>241</v>
      </c>
      <c r="B15" s="38"/>
      <c r="C15" s="38" t="s">
        <v>234</v>
      </c>
      <c r="D15" s="38"/>
    </row>
    <row r="16" spans="1:4">
      <c r="A16" s="38" t="s">
        <v>242</v>
      </c>
      <c r="B16" s="38"/>
      <c r="C16" s="38" t="s">
        <v>235</v>
      </c>
      <c r="D16" s="38"/>
    </row>
    <row r="17" spans="1:4">
      <c r="A17" s="38" t="s">
        <v>243</v>
      </c>
      <c r="B17" s="38"/>
      <c r="C17" s="38" t="s">
        <v>236</v>
      </c>
      <c r="D17" s="38"/>
    </row>
    <row r="18" spans="1:4">
      <c r="A18" s="38" t="s">
        <v>244</v>
      </c>
      <c r="B18" s="38"/>
      <c r="C18" s="38" t="s">
        <v>237</v>
      </c>
      <c r="D18" s="38"/>
    </row>
    <row r="19" spans="1:4">
      <c r="A19" s="38" t="s">
        <v>245</v>
      </c>
      <c r="B19" s="38"/>
      <c r="C19" s="38" t="s">
        <v>238</v>
      </c>
      <c r="D19" s="38"/>
    </row>
    <row r="20" spans="1:4">
      <c r="A20" s="38" t="s">
        <v>246</v>
      </c>
      <c r="B20" s="38"/>
      <c r="C20" s="38"/>
      <c r="D20" s="38"/>
    </row>
    <row r="21" spans="1:4">
      <c r="A21" s="38" t="s">
        <v>247</v>
      </c>
      <c r="B21" s="38"/>
      <c r="C21" s="38" t="s">
        <v>239</v>
      </c>
      <c r="D21" s="38"/>
    </row>
    <row r="22" spans="1:4">
      <c r="A22" s="38" t="s">
        <v>248</v>
      </c>
      <c r="B22" s="38"/>
      <c r="C22" s="38" t="s">
        <v>240</v>
      </c>
      <c r="D22" s="38"/>
    </row>
    <row r="23" spans="1:4" ht="23.1" customHeight="1">
      <c r="A23" s="57" t="s">
        <v>249</v>
      </c>
      <c r="B23" s="38"/>
      <c r="C23" s="38" t="s">
        <v>593</v>
      </c>
      <c r="D23" s="38"/>
    </row>
  </sheetData>
  <mergeCells count="41">
    <mergeCell ref="C8:D8"/>
    <mergeCell ref="A5:B5"/>
    <mergeCell ref="A6:B6"/>
    <mergeCell ref="A7:B7"/>
    <mergeCell ref="A8:B8"/>
    <mergeCell ref="A4:B4"/>
    <mergeCell ref="C4:D4"/>
    <mergeCell ref="C5:D5"/>
    <mergeCell ref="C6:D6"/>
    <mergeCell ref="C7:D7"/>
    <mergeCell ref="C12:D12"/>
    <mergeCell ref="C16:D16"/>
    <mergeCell ref="A9:B9"/>
    <mergeCell ref="C9:D9"/>
    <mergeCell ref="C10:D10"/>
    <mergeCell ref="C11:D11"/>
    <mergeCell ref="A11:B11"/>
    <mergeCell ref="A10:B10"/>
    <mergeCell ref="A13:B13"/>
    <mergeCell ref="A14:B14"/>
    <mergeCell ref="A15:B15"/>
    <mergeCell ref="A16:B16"/>
    <mergeCell ref="C15:D15"/>
    <mergeCell ref="C14:D14"/>
    <mergeCell ref="C13:D13"/>
    <mergeCell ref="A2:D2"/>
    <mergeCell ref="C23:D23"/>
    <mergeCell ref="A17:B17"/>
    <mergeCell ref="A18:B18"/>
    <mergeCell ref="A19:B19"/>
    <mergeCell ref="A20:B20"/>
    <mergeCell ref="A21:B21"/>
    <mergeCell ref="A22:B22"/>
    <mergeCell ref="A23:B23"/>
    <mergeCell ref="C17:D17"/>
    <mergeCell ref="C18:D18"/>
    <mergeCell ref="C19:D19"/>
    <mergeCell ref="C20:D20"/>
    <mergeCell ref="C21:D21"/>
    <mergeCell ref="C22:D22"/>
    <mergeCell ref="A12:B1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B06D-452B-4B8A-BFFC-616CF6B6E45F}">
  <dimension ref="A1:J7"/>
  <sheetViews>
    <sheetView workbookViewId="0">
      <selection activeCell="K2" sqref="K2"/>
    </sheetView>
  </sheetViews>
  <sheetFormatPr defaultColWidth="8.85546875" defaultRowHeight="15"/>
  <cols>
    <col min="1" max="2" width="4.85546875" bestFit="1" customWidth="1"/>
    <col min="3" max="4" width="5.140625" bestFit="1" customWidth="1"/>
    <col min="5" max="5" width="9.140625" bestFit="1" customWidth="1"/>
    <col min="6" max="6" width="4.85546875" bestFit="1" customWidth="1"/>
    <col min="7" max="7" width="5.140625" bestFit="1" customWidth="1"/>
    <col min="8" max="8" width="6.140625" bestFit="1" customWidth="1"/>
    <col min="9" max="9" width="9.140625" bestFit="1" customWidth="1"/>
    <col min="10" max="10" width="8.42578125" bestFit="1" customWidth="1"/>
    <col min="11" max="11" width="3" bestFit="1" customWidth="1"/>
  </cols>
  <sheetData>
    <row r="1" spans="1:10">
      <c r="A1" t="s">
        <v>9</v>
      </c>
      <c r="B1" s="39" t="s">
        <v>571</v>
      </c>
      <c r="C1" s="39"/>
      <c r="D1" s="39"/>
      <c r="E1" s="39"/>
      <c r="F1" s="39"/>
      <c r="G1" s="39"/>
      <c r="H1" s="39"/>
      <c r="I1" s="39"/>
      <c r="J1" s="39"/>
    </row>
    <row r="2" spans="1:10">
      <c r="A2" s="38" t="s">
        <v>250</v>
      </c>
      <c r="B2" s="38" t="s">
        <v>251</v>
      </c>
      <c r="C2" s="38"/>
      <c r="D2" s="38"/>
      <c r="E2" s="38"/>
      <c r="F2" s="38" t="s">
        <v>256</v>
      </c>
      <c r="G2" s="38"/>
      <c r="H2" s="38"/>
      <c r="I2" s="38"/>
      <c r="J2" s="38" t="s">
        <v>179</v>
      </c>
    </row>
    <row r="3" spans="1:10">
      <c r="A3" s="38"/>
      <c r="B3" s="1" t="s">
        <v>252</v>
      </c>
      <c r="C3" s="1" t="s">
        <v>253</v>
      </c>
      <c r="D3" s="1" t="s">
        <v>254</v>
      </c>
      <c r="E3" s="1" t="s">
        <v>255</v>
      </c>
      <c r="F3" s="1" t="s">
        <v>252</v>
      </c>
      <c r="G3" s="1" t="s">
        <v>253</v>
      </c>
      <c r="H3" s="1" t="s">
        <v>254</v>
      </c>
      <c r="I3" s="1" t="s">
        <v>255</v>
      </c>
      <c r="J3" s="38"/>
    </row>
    <row r="4" spans="1:10" ht="75">
      <c r="A4" s="13" t="s">
        <v>257</v>
      </c>
      <c r="B4" s="1"/>
      <c r="C4" s="1"/>
      <c r="D4" s="1"/>
      <c r="E4" s="1"/>
      <c r="F4" s="1">
        <v>19</v>
      </c>
      <c r="G4" s="1">
        <v>68</v>
      </c>
      <c r="H4" s="1">
        <v>265</v>
      </c>
      <c r="I4" s="1">
        <v>745</v>
      </c>
      <c r="J4" s="2" t="s">
        <v>260</v>
      </c>
    </row>
    <row r="5" spans="1:10">
      <c r="A5" s="13" t="s">
        <v>258</v>
      </c>
      <c r="B5" s="1">
        <v>42</v>
      </c>
      <c r="C5" s="1">
        <v>217</v>
      </c>
      <c r="D5" s="1">
        <v>914</v>
      </c>
      <c r="E5" s="1">
        <v>4784.07</v>
      </c>
      <c r="F5" s="1">
        <v>202</v>
      </c>
      <c r="G5" s="1">
        <v>865</v>
      </c>
      <c r="H5" s="1">
        <v>2886</v>
      </c>
      <c r="I5" s="1">
        <v>17545.54</v>
      </c>
      <c r="J5" s="2"/>
    </row>
    <row r="6" spans="1:10" ht="60">
      <c r="A6" s="13" t="s">
        <v>259</v>
      </c>
      <c r="B6" s="1">
        <v>213</v>
      </c>
      <c r="C6" s="1">
        <v>1022</v>
      </c>
      <c r="D6" s="1">
        <v>4164</v>
      </c>
      <c r="E6" s="1">
        <v>17115.099999999999</v>
      </c>
      <c r="F6" s="1">
        <v>624</v>
      </c>
      <c r="G6" s="1">
        <v>2754</v>
      </c>
      <c r="H6" s="1">
        <v>9677</v>
      </c>
      <c r="I6" s="1">
        <v>44739.69</v>
      </c>
      <c r="J6" s="2" t="s">
        <v>261</v>
      </c>
    </row>
    <row r="7" spans="1:10">
      <c r="A7" s="13" t="s">
        <v>188</v>
      </c>
      <c r="B7" s="1">
        <v>255</v>
      </c>
      <c r="C7" s="1">
        <v>1239</v>
      </c>
      <c r="D7" s="1">
        <v>5078</v>
      </c>
      <c r="E7" s="1">
        <v>21899.17</v>
      </c>
      <c r="F7" s="1">
        <v>845</v>
      </c>
      <c r="G7" s="1">
        <v>3687</v>
      </c>
      <c r="H7" s="1">
        <v>12828</v>
      </c>
      <c r="I7" s="1">
        <v>63030.23</v>
      </c>
      <c r="J7" s="2"/>
    </row>
  </sheetData>
  <mergeCells count="5">
    <mergeCell ref="J2:J3"/>
    <mergeCell ref="F2:I2"/>
    <mergeCell ref="B2:E2"/>
    <mergeCell ref="A2:A3"/>
    <mergeCell ref="B1:J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F4C2-F1E5-4412-8E02-6C6FACF4F2BF}">
  <dimension ref="A1:E5"/>
  <sheetViews>
    <sheetView workbookViewId="0">
      <selection activeCell="F1" sqref="F1"/>
    </sheetView>
  </sheetViews>
  <sheetFormatPr defaultColWidth="8.85546875" defaultRowHeight="15"/>
  <cols>
    <col min="1" max="1" width="12.140625" bestFit="1" customWidth="1"/>
    <col min="2" max="2" width="10.140625" bestFit="1" customWidth="1"/>
    <col min="3" max="3" width="10.28515625" bestFit="1" customWidth="1"/>
    <col min="4" max="4" width="6.140625" bestFit="1" customWidth="1"/>
    <col min="5" max="5" width="4.85546875" bestFit="1" customWidth="1"/>
    <col min="6" max="6" width="5.42578125" bestFit="1" customWidth="1"/>
  </cols>
  <sheetData>
    <row r="1" spans="1:5">
      <c r="A1" t="s">
        <v>9</v>
      </c>
      <c r="B1" s="39" t="s">
        <v>594</v>
      </c>
      <c r="C1" s="39"/>
      <c r="D1" s="39"/>
      <c r="E1" s="39"/>
    </row>
    <row r="2" spans="1:5">
      <c r="A2" s="1" t="s">
        <v>171</v>
      </c>
      <c r="B2" s="1" t="s">
        <v>262</v>
      </c>
      <c r="C2" s="1" t="s">
        <v>263</v>
      </c>
      <c r="D2" s="1" t="s">
        <v>207</v>
      </c>
      <c r="E2" s="1" t="s">
        <v>179</v>
      </c>
    </row>
    <row r="3" spans="1:5">
      <c r="A3" s="1" t="s">
        <v>266</v>
      </c>
      <c r="B3" s="1">
        <v>304203.71999999997</v>
      </c>
      <c r="C3" s="1">
        <v>84929.4</v>
      </c>
      <c r="D3" s="1">
        <v>28</v>
      </c>
      <c r="E3" s="9"/>
    </row>
    <row r="4" spans="1:5">
      <c r="A4" s="1" t="s">
        <v>265</v>
      </c>
      <c r="B4" s="1">
        <v>16478</v>
      </c>
      <c r="C4" s="1">
        <v>4926</v>
      </c>
      <c r="D4" s="1">
        <v>30</v>
      </c>
      <c r="E4" s="10"/>
    </row>
    <row r="5" spans="1:5">
      <c r="A5" s="1" t="s">
        <v>264</v>
      </c>
      <c r="B5" s="1">
        <v>69506</v>
      </c>
      <c r="C5" s="1">
        <v>17906</v>
      </c>
      <c r="D5" s="1">
        <v>25.8</v>
      </c>
      <c r="E5" s="11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5118-7D83-404D-8228-20CD62D2D86E}">
  <dimension ref="A1:M8"/>
  <sheetViews>
    <sheetView workbookViewId="0">
      <selection activeCell="N1" sqref="N1"/>
    </sheetView>
  </sheetViews>
  <sheetFormatPr defaultColWidth="8.85546875" defaultRowHeight="15"/>
  <cols>
    <col min="1" max="1" width="10.42578125" customWidth="1"/>
    <col min="5" max="5" width="12" customWidth="1"/>
    <col min="7" max="7" width="11.140625" customWidth="1"/>
    <col min="8" max="8" width="10.85546875" customWidth="1"/>
    <col min="10" max="10" width="11.28515625" bestFit="1" customWidth="1"/>
    <col min="12" max="12" width="10.7109375" customWidth="1"/>
  </cols>
  <sheetData>
    <row r="1" spans="1:13">
      <c r="A1" t="s">
        <v>10</v>
      </c>
      <c r="B1" s="39" t="s">
        <v>570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>
      <c r="A2" s="38"/>
      <c r="B2" s="38" t="s">
        <v>267</v>
      </c>
      <c r="C2" s="38"/>
      <c r="D2" s="38"/>
      <c r="E2" s="38"/>
      <c r="F2" s="38" t="s">
        <v>271</v>
      </c>
      <c r="G2" s="38"/>
      <c r="H2" s="38"/>
      <c r="I2" s="38" t="s">
        <v>274</v>
      </c>
      <c r="J2" s="38"/>
      <c r="K2" s="38" t="s">
        <v>276</v>
      </c>
      <c r="L2" s="38"/>
      <c r="M2" s="38"/>
    </row>
    <row r="3" spans="1:13" ht="22.5" customHeight="1">
      <c r="A3" s="38"/>
      <c r="B3" s="1" t="s">
        <v>268</v>
      </c>
      <c r="C3" s="1" t="s">
        <v>269</v>
      </c>
      <c r="D3" s="1" t="s">
        <v>193</v>
      </c>
      <c r="E3" s="1" t="s">
        <v>270</v>
      </c>
      <c r="F3" s="1" t="s">
        <v>272</v>
      </c>
      <c r="G3" s="1" t="s">
        <v>273</v>
      </c>
      <c r="H3" s="1" t="s">
        <v>270</v>
      </c>
      <c r="I3" s="1" t="s">
        <v>275</v>
      </c>
      <c r="J3" s="1" t="s">
        <v>595</v>
      </c>
      <c r="K3" s="1" t="s">
        <v>272</v>
      </c>
      <c r="L3" s="1" t="s">
        <v>270</v>
      </c>
      <c r="M3" s="1" t="s">
        <v>277</v>
      </c>
    </row>
    <row r="4" spans="1:13">
      <c r="A4" s="1">
        <v>49</v>
      </c>
      <c r="B4" s="22">
        <v>26138</v>
      </c>
      <c r="C4" s="22">
        <v>270992</v>
      </c>
      <c r="D4" s="22">
        <v>297130</v>
      </c>
      <c r="E4" s="22">
        <v>100</v>
      </c>
      <c r="F4" s="22">
        <v>621503</v>
      </c>
      <c r="G4" s="22">
        <v>51792</v>
      </c>
      <c r="H4" s="22">
        <v>100</v>
      </c>
      <c r="I4" s="28">
        <v>1.42</v>
      </c>
      <c r="J4" s="22">
        <v>257</v>
      </c>
      <c r="K4" s="22">
        <v>25396</v>
      </c>
      <c r="L4" s="22">
        <v>100</v>
      </c>
      <c r="M4" s="22">
        <v>67</v>
      </c>
    </row>
    <row r="5" spans="1:13">
      <c r="A5" s="1">
        <v>50</v>
      </c>
      <c r="B5" s="22">
        <v>39477</v>
      </c>
      <c r="C5" s="22">
        <v>345850</v>
      </c>
      <c r="D5" s="22">
        <v>385327</v>
      </c>
      <c r="E5" s="22">
        <v>130</v>
      </c>
      <c r="F5" s="22">
        <v>817022</v>
      </c>
      <c r="G5" s="22">
        <v>68025</v>
      </c>
      <c r="H5" s="22">
        <v>131</v>
      </c>
      <c r="I5" s="28">
        <v>1.81</v>
      </c>
      <c r="J5" s="22">
        <v>202</v>
      </c>
      <c r="K5" s="22">
        <v>19039</v>
      </c>
      <c r="L5" s="22">
        <v>75</v>
      </c>
      <c r="M5" s="22">
        <v>30</v>
      </c>
    </row>
    <row r="6" spans="1:13">
      <c r="A6" s="1">
        <v>51</v>
      </c>
      <c r="B6" s="22">
        <v>54987</v>
      </c>
      <c r="C6" s="22">
        <v>363876</v>
      </c>
      <c r="D6" s="22">
        <v>418863</v>
      </c>
      <c r="E6" s="22">
        <v>141</v>
      </c>
      <c r="F6" s="22">
        <v>1508186</v>
      </c>
      <c r="G6" s="22">
        <v>125682</v>
      </c>
      <c r="H6" s="22">
        <v>243</v>
      </c>
      <c r="I6" s="28">
        <v>3.13</v>
      </c>
      <c r="J6" s="22">
        <v>117</v>
      </c>
      <c r="K6" s="22">
        <v>36768</v>
      </c>
      <c r="L6" s="22">
        <v>145</v>
      </c>
      <c r="M6" s="22">
        <v>32</v>
      </c>
    </row>
    <row r="7" spans="1:13">
      <c r="A7" s="1">
        <v>52</v>
      </c>
      <c r="B7" s="22">
        <v>95737</v>
      </c>
      <c r="C7" s="22">
        <v>416603</v>
      </c>
      <c r="D7" s="22">
        <v>512340</v>
      </c>
      <c r="E7" s="22">
        <v>173</v>
      </c>
      <c r="F7" s="22">
        <v>1699976</v>
      </c>
      <c r="G7" s="22">
        <v>141664</v>
      </c>
      <c r="H7" s="22">
        <v>273</v>
      </c>
      <c r="I7" s="28">
        <v>3</v>
      </c>
      <c r="J7" s="22">
        <v>122</v>
      </c>
      <c r="K7" s="22">
        <v>37677</v>
      </c>
      <c r="L7" s="22">
        <v>148</v>
      </c>
      <c r="M7" s="22">
        <v>26</v>
      </c>
    </row>
    <row r="8" spans="1:13">
      <c r="A8" s="1" t="s">
        <v>179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7"/>
    </row>
  </sheetData>
  <mergeCells count="6">
    <mergeCell ref="B1:M1"/>
    <mergeCell ref="K2:M2"/>
    <mergeCell ref="I2:J2"/>
    <mergeCell ref="F2:H2"/>
    <mergeCell ref="A2:A3"/>
    <mergeCell ref="B2:E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B735-6331-4A6D-A525-55B1071A1EAB}">
  <dimension ref="A1:J6"/>
  <sheetViews>
    <sheetView workbookViewId="0">
      <selection activeCell="K1" sqref="K1"/>
    </sheetView>
  </sheetViews>
  <sheetFormatPr defaultColWidth="8.85546875" defaultRowHeight="15"/>
  <cols>
    <col min="9" max="9" width="13" customWidth="1"/>
  </cols>
  <sheetData>
    <row r="1" spans="1:10">
      <c r="A1" t="s">
        <v>11</v>
      </c>
      <c r="B1" s="39" t="s">
        <v>569</v>
      </c>
      <c r="C1" s="39"/>
      <c r="D1" s="39"/>
      <c r="E1" s="39"/>
      <c r="F1" s="39"/>
      <c r="G1" s="39"/>
      <c r="H1" s="39"/>
      <c r="I1" s="39"/>
      <c r="J1" s="39"/>
    </row>
    <row r="2" spans="1:10">
      <c r="A2" s="38" t="s">
        <v>278</v>
      </c>
      <c r="B2" s="38" t="s">
        <v>279</v>
      </c>
      <c r="C2" s="38"/>
      <c r="D2" s="38"/>
      <c r="E2" s="38" t="s">
        <v>282</v>
      </c>
      <c r="F2" s="38"/>
      <c r="G2" s="38"/>
      <c r="H2" s="58" t="s">
        <v>283</v>
      </c>
      <c r="I2" s="58" t="s">
        <v>596</v>
      </c>
      <c r="J2" s="38" t="s">
        <v>179</v>
      </c>
    </row>
    <row r="3" spans="1:10">
      <c r="A3" s="38"/>
      <c r="B3" s="1" t="s">
        <v>188</v>
      </c>
      <c r="C3" s="1" t="s">
        <v>280</v>
      </c>
      <c r="D3" s="1" t="s">
        <v>281</v>
      </c>
      <c r="E3" s="1" t="s">
        <v>188</v>
      </c>
      <c r="F3" s="1" t="s">
        <v>280</v>
      </c>
      <c r="G3" s="1" t="s">
        <v>281</v>
      </c>
      <c r="H3" s="58"/>
      <c r="I3" s="58"/>
      <c r="J3" s="38"/>
    </row>
    <row r="4" spans="1:10">
      <c r="A4" s="1" t="s">
        <v>284</v>
      </c>
      <c r="B4" s="1">
        <v>81</v>
      </c>
      <c r="C4" s="1">
        <v>50</v>
      </c>
      <c r="D4" s="1">
        <v>31</v>
      </c>
      <c r="E4" s="1">
        <v>51</v>
      </c>
      <c r="F4" s="1">
        <v>40</v>
      </c>
      <c r="G4" s="18">
        <v>11</v>
      </c>
      <c r="H4" s="1">
        <v>62.9</v>
      </c>
      <c r="I4" s="1">
        <v>100</v>
      </c>
      <c r="J4" s="9"/>
    </row>
    <row r="5" spans="1:10">
      <c r="A5" s="1" t="s">
        <v>285</v>
      </c>
      <c r="B5" s="1">
        <v>98</v>
      </c>
      <c r="C5" s="1">
        <v>61</v>
      </c>
      <c r="D5" s="1">
        <v>37</v>
      </c>
      <c r="E5" s="1">
        <v>64</v>
      </c>
      <c r="F5" s="1">
        <v>48</v>
      </c>
      <c r="G5" s="18">
        <v>16</v>
      </c>
      <c r="H5" s="1">
        <v>65.3</v>
      </c>
      <c r="I5" s="1">
        <v>126</v>
      </c>
      <c r="J5" s="10"/>
    </row>
    <row r="6" spans="1:10">
      <c r="A6" s="1" t="s">
        <v>286</v>
      </c>
      <c r="B6" s="1">
        <v>106</v>
      </c>
      <c r="C6" s="1">
        <v>60</v>
      </c>
      <c r="D6" s="1">
        <v>46</v>
      </c>
      <c r="E6" s="1">
        <v>78</v>
      </c>
      <c r="F6" s="1">
        <v>46</v>
      </c>
      <c r="G6" s="18">
        <v>32</v>
      </c>
      <c r="H6" s="1">
        <v>73.599999999999994</v>
      </c>
      <c r="I6" s="1">
        <v>153</v>
      </c>
      <c r="J6" s="11"/>
    </row>
  </sheetData>
  <mergeCells count="7">
    <mergeCell ref="B1:J1"/>
    <mergeCell ref="B2:D2"/>
    <mergeCell ref="E2:G2"/>
    <mergeCell ref="A2:A3"/>
    <mergeCell ref="H2:H3"/>
    <mergeCell ref="J2:J3"/>
    <mergeCell ref="I2:I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5DA7-D833-4F56-B3EA-C84DE7ABBE50}">
  <dimension ref="A1:D11"/>
  <sheetViews>
    <sheetView workbookViewId="0">
      <selection activeCell="E1" sqref="E1"/>
    </sheetView>
  </sheetViews>
  <sheetFormatPr defaultColWidth="8.85546875" defaultRowHeight="15"/>
  <cols>
    <col min="1" max="1" width="8.42578125" bestFit="1" customWidth="1"/>
    <col min="2" max="2" width="17.85546875" bestFit="1" customWidth="1"/>
    <col min="3" max="3" width="12.140625" bestFit="1" customWidth="1"/>
    <col min="4" max="4" width="25.28515625" bestFit="1" customWidth="1"/>
    <col min="5" max="5" width="3" bestFit="1" customWidth="1"/>
  </cols>
  <sheetData>
    <row r="1" spans="1:4">
      <c r="A1" t="s">
        <v>0</v>
      </c>
      <c r="B1" s="39" t="s">
        <v>581</v>
      </c>
      <c r="C1" s="39"/>
      <c r="D1" s="39"/>
    </row>
    <row r="2" spans="1:4">
      <c r="A2" s="1" t="s">
        <v>24</v>
      </c>
      <c r="B2" s="1" t="s">
        <v>51</v>
      </c>
      <c r="C2" s="1" t="s">
        <v>52</v>
      </c>
      <c r="D2" s="1" t="s">
        <v>32</v>
      </c>
    </row>
    <row r="3" spans="1:4">
      <c r="A3" s="1" t="s">
        <v>53</v>
      </c>
      <c r="B3" s="1" t="s">
        <v>54</v>
      </c>
      <c r="C3" s="1" t="s">
        <v>70</v>
      </c>
      <c r="D3" s="1" t="s">
        <v>72</v>
      </c>
    </row>
    <row r="4" spans="1:4">
      <c r="A4" s="1" t="s">
        <v>55</v>
      </c>
      <c r="B4" s="1" t="s">
        <v>56</v>
      </c>
      <c r="C4" s="1" t="s">
        <v>70</v>
      </c>
      <c r="D4" s="1" t="s">
        <v>73</v>
      </c>
    </row>
    <row r="5" spans="1:4">
      <c r="A5" s="1" t="s">
        <v>57</v>
      </c>
      <c r="B5" s="1" t="s">
        <v>58</v>
      </c>
      <c r="C5" s="1" t="s">
        <v>71</v>
      </c>
      <c r="D5" s="1" t="s">
        <v>73</v>
      </c>
    </row>
    <row r="6" spans="1:4">
      <c r="A6" s="1" t="s">
        <v>59</v>
      </c>
      <c r="B6" s="1" t="s">
        <v>60</v>
      </c>
      <c r="C6" s="1" t="s">
        <v>70</v>
      </c>
      <c r="D6" s="1" t="s">
        <v>74</v>
      </c>
    </row>
    <row r="7" spans="1:4">
      <c r="A7" s="1" t="s">
        <v>61</v>
      </c>
      <c r="B7" s="1" t="s">
        <v>62</v>
      </c>
      <c r="C7" s="1" t="s">
        <v>70</v>
      </c>
      <c r="D7" s="1" t="s">
        <v>75</v>
      </c>
    </row>
    <row r="8" spans="1:4">
      <c r="A8" s="1" t="s">
        <v>63</v>
      </c>
      <c r="B8" s="1" t="s">
        <v>64</v>
      </c>
      <c r="C8" s="1" t="s">
        <v>71</v>
      </c>
      <c r="D8" s="1" t="s">
        <v>76</v>
      </c>
    </row>
    <row r="9" spans="1:4">
      <c r="A9" s="1" t="s">
        <v>65</v>
      </c>
      <c r="B9" s="1" t="s">
        <v>66</v>
      </c>
      <c r="C9" s="1" t="s">
        <v>71</v>
      </c>
      <c r="D9" s="1" t="s">
        <v>77</v>
      </c>
    </row>
    <row r="10" spans="1:4">
      <c r="A10" s="1" t="s">
        <v>67</v>
      </c>
      <c r="B10" s="1" t="s">
        <v>69</v>
      </c>
      <c r="C10" s="1" t="s">
        <v>70</v>
      </c>
      <c r="D10" s="1" t="s">
        <v>76</v>
      </c>
    </row>
    <row r="11" spans="1:4">
      <c r="A11" s="1" t="s">
        <v>68</v>
      </c>
      <c r="B11" s="1" t="s">
        <v>58</v>
      </c>
      <c r="C11" s="1" t="s">
        <v>70</v>
      </c>
      <c r="D11" s="1" t="s">
        <v>78</v>
      </c>
    </row>
  </sheetData>
  <mergeCells count="1">
    <mergeCell ref="B1:D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5DBD-6CC7-4D35-ABC9-C0C34B49A798}">
  <dimension ref="A1:U17"/>
  <sheetViews>
    <sheetView workbookViewId="0">
      <selection activeCell="V1" sqref="V1"/>
    </sheetView>
  </sheetViews>
  <sheetFormatPr defaultColWidth="8.85546875" defaultRowHeight="15"/>
  <cols>
    <col min="1" max="1" width="9.85546875" bestFit="1" customWidth="1"/>
    <col min="2" max="3" width="4.85546875" bestFit="1" customWidth="1"/>
    <col min="4" max="4" width="8.140625" bestFit="1" customWidth="1"/>
    <col min="5" max="5" width="4.140625" bestFit="1" customWidth="1"/>
    <col min="6" max="6" width="3.140625" bestFit="1" customWidth="1"/>
    <col min="7" max="7" width="8.140625" bestFit="1" customWidth="1"/>
    <col min="8" max="8" width="4.85546875" bestFit="1" customWidth="1"/>
    <col min="9" max="9" width="8.140625" bestFit="1" customWidth="1"/>
    <col min="10" max="10" width="4.140625" bestFit="1" customWidth="1"/>
    <col min="11" max="11" width="3.140625" bestFit="1" customWidth="1"/>
    <col min="12" max="13" width="4.85546875" bestFit="1" customWidth="1"/>
    <col min="14" max="14" width="7" bestFit="1" customWidth="1"/>
    <col min="15" max="15" width="5.140625" bestFit="1" customWidth="1"/>
    <col min="16" max="16" width="4.140625" bestFit="1" customWidth="1"/>
    <col min="17" max="18" width="4.85546875" bestFit="1" customWidth="1"/>
    <col min="19" max="19" width="6" bestFit="1" customWidth="1"/>
    <col min="20" max="21" width="5.140625" bestFit="1" customWidth="1"/>
    <col min="22" max="22" width="3" bestFit="1" customWidth="1"/>
  </cols>
  <sheetData>
    <row r="1" spans="1:21">
      <c r="A1" t="s">
        <v>12</v>
      </c>
      <c r="B1" s="39" t="s">
        <v>597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>
      <c r="A2" s="38" t="s">
        <v>287</v>
      </c>
      <c r="B2" s="38" t="s">
        <v>288</v>
      </c>
      <c r="C2" s="38"/>
      <c r="D2" s="38"/>
      <c r="E2" s="38"/>
      <c r="F2" s="38"/>
      <c r="G2" s="38" t="s">
        <v>292</v>
      </c>
      <c r="H2" s="38"/>
      <c r="I2" s="38"/>
      <c r="J2" s="38"/>
      <c r="K2" s="38"/>
      <c r="L2" s="38" t="s">
        <v>293</v>
      </c>
      <c r="M2" s="38"/>
      <c r="N2" s="38"/>
      <c r="O2" s="38"/>
      <c r="P2" s="38"/>
      <c r="Q2" s="38" t="s">
        <v>294</v>
      </c>
      <c r="R2" s="38"/>
      <c r="S2" s="38"/>
      <c r="T2" s="38"/>
      <c r="U2" s="38"/>
    </row>
    <row r="3" spans="1:21">
      <c r="A3" s="38"/>
      <c r="B3" s="38" t="s">
        <v>289</v>
      </c>
      <c r="C3" s="38" t="s">
        <v>290</v>
      </c>
      <c r="D3" s="38" t="s">
        <v>291</v>
      </c>
      <c r="E3" s="38"/>
      <c r="F3" s="38"/>
      <c r="G3" s="38" t="s">
        <v>289</v>
      </c>
      <c r="H3" s="38" t="s">
        <v>290</v>
      </c>
      <c r="I3" s="38" t="s">
        <v>291</v>
      </c>
      <c r="J3" s="38"/>
      <c r="K3" s="38"/>
      <c r="L3" s="38" t="s">
        <v>289</v>
      </c>
      <c r="M3" s="38" t="s">
        <v>290</v>
      </c>
      <c r="N3" s="38" t="s">
        <v>291</v>
      </c>
      <c r="O3" s="38"/>
      <c r="P3" s="38"/>
      <c r="Q3" s="38" t="s">
        <v>289</v>
      </c>
      <c r="R3" s="38" t="s">
        <v>290</v>
      </c>
      <c r="S3" s="38" t="s">
        <v>291</v>
      </c>
      <c r="T3" s="38"/>
      <c r="U3" s="38"/>
    </row>
    <row r="4" spans="1:21">
      <c r="A4" s="38"/>
      <c r="B4" s="38"/>
      <c r="C4" s="38"/>
      <c r="D4" s="1" t="s">
        <v>188</v>
      </c>
      <c r="E4" s="1" t="s">
        <v>280</v>
      </c>
      <c r="F4" s="1" t="s">
        <v>281</v>
      </c>
      <c r="G4" s="38"/>
      <c r="H4" s="38"/>
      <c r="I4" s="1" t="s">
        <v>188</v>
      </c>
      <c r="J4" s="1" t="s">
        <v>280</v>
      </c>
      <c r="K4" s="1" t="s">
        <v>281</v>
      </c>
      <c r="L4" s="38"/>
      <c r="M4" s="38"/>
      <c r="N4" s="1" t="s">
        <v>188</v>
      </c>
      <c r="O4" s="1" t="s">
        <v>280</v>
      </c>
      <c r="P4" s="1" t="s">
        <v>281</v>
      </c>
      <c r="Q4" s="38"/>
      <c r="R4" s="38"/>
      <c r="S4" s="1" t="s">
        <v>188</v>
      </c>
      <c r="T4" s="1" t="s">
        <v>280</v>
      </c>
      <c r="U4" s="1" t="s">
        <v>281</v>
      </c>
    </row>
    <row r="5" spans="1:21">
      <c r="A5" s="22" t="s">
        <v>257</v>
      </c>
      <c r="B5" s="24"/>
      <c r="C5" s="25"/>
      <c r="D5" s="26"/>
      <c r="E5" s="25"/>
      <c r="F5" s="25"/>
      <c r="G5" s="25"/>
      <c r="H5" s="25"/>
      <c r="I5" s="26"/>
      <c r="J5" s="25"/>
      <c r="K5" s="25"/>
      <c r="L5" s="25"/>
      <c r="M5" s="25"/>
      <c r="N5" s="26"/>
      <c r="O5" s="25"/>
      <c r="P5" s="27"/>
      <c r="Q5" s="22">
        <v>2</v>
      </c>
      <c r="R5" s="22">
        <v>2</v>
      </c>
      <c r="S5" s="22">
        <v>94</v>
      </c>
      <c r="T5" s="22">
        <v>50</v>
      </c>
      <c r="U5" s="22">
        <v>44</v>
      </c>
    </row>
    <row r="6" spans="1:21">
      <c r="A6" s="22" t="s">
        <v>258</v>
      </c>
      <c r="B6" s="24"/>
      <c r="C6" s="25"/>
      <c r="D6" s="26"/>
      <c r="E6" s="25"/>
      <c r="F6" s="25"/>
      <c r="G6" s="25"/>
      <c r="H6" s="25"/>
      <c r="I6" s="26"/>
      <c r="J6" s="25"/>
      <c r="K6" s="27"/>
      <c r="L6" s="22">
        <v>1</v>
      </c>
      <c r="M6" s="22">
        <v>6</v>
      </c>
      <c r="N6" s="22">
        <v>120</v>
      </c>
      <c r="O6" s="22">
        <v>110</v>
      </c>
      <c r="P6" s="22">
        <v>10</v>
      </c>
      <c r="Q6" s="22">
        <v>36</v>
      </c>
      <c r="R6" s="22">
        <v>38</v>
      </c>
      <c r="S6" s="22">
        <v>621</v>
      </c>
      <c r="T6" s="22">
        <v>378</v>
      </c>
      <c r="U6" s="22">
        <v>243</v>
      </c>
    </row>
    <row r="7" spans="1:21">
      <c r="A7" s="22" t="s">
        <v>259</v>
      </c>
      <c r="B7" s="22">
        <v>1</v>
      </c>
      <c r="C7" s="22">
        <v>19</v>
      </c>
      <c r="D7" s="22">
        <v>422</v>
      </c>
      <c r="E7" s="22">
        <v>392</v>
      </c>
      <c r="F7" s="22">
        <v>30</v>
      </c>
      <c r="G7" s="22">
        <v>1</v>
      </c>
      <c r="H7" s="22">
        <v>43</v>
      </c>
      <c r="I7" s="22">
        <v>1033</v>
      </c>
      <c r="J7" s="22">
        <v>942</v>
      </c>
      <c r="K7" s="22">
        <v>91</v>
      </c>
      <c r="L7" s="22">
        <v>5</v>
      </c>
      <c r="M7" s="22">
        <v>63</v>
      </c>
      <c r="N7" s="22">
        <v>2117</v>
      </c>
      <c r="O7" s="22">
        <v>1308</v>
      </c>
      <c r="P7" s="22">
        <v>809</v>
      </c>
      <c r="Q7" s="22">
        <v>136</v>
      </c>
      <c r="R7" s="22">
        <v>162</v>
      </c>
      <c r="S7" s="22">
        <v>3495</v>
      </c>
      <c r="T7" s="22">
        <v>1879</v>
      </c>
      <c r="U7" s="22">
        <v>1616</v>
      </c>
    </row>
    <row r="8" spans="1:21">
      <c r="A8" s="22" t="s">
        <v>188</v>
      </c>
      <c r="B8" s="22">
        <v>1</v>
      </c>
      <c r="C8" s="22">
        <v>19</v>
      </c>
      <c r="D8" s="22">
        <v>422</v>
      </c>
      <c r="E8" s="22">
        <v>392</v>
      </c>
      <c r="F8" s="22">
        <v>30</v>
      </c>
      <c r="G8" s="22">
        <v>1</v>
      </c>
      <c r="H8" s="22">
        <v>43</v>
      </c>
      <c r="I8" s="22">
        <v>1033</v>
      </c>
      <c r="J8" s="22">
        <v>942</v>
      </c>
      <c r="K8" s="22">
        <v>91</v>
      </c>
      <c r="L8" s="22">
        <v>6</v>
      </c>
      <c r="M8" s="22">
        <v>69</v>
      </c>
      <c r="N8" s="22">
        <v>2237</v>
      </c>
      <c r="O8" s="22">
        <v>1418</v>
      </c>
      <c r="P8" s="22">
        <v>819</v>
      </c>
      <c r="Q8" s="22">
        <v>174</v>
      </c>
      <c r="R8" s="22">
        <v>202</v>
      </c>
      <c r="S8" s="22">
        <v>4210</v>
      </c>
      <c r="T8" s="22">
        <v>2307</v>
      </c>
      <c r="U8" s="22">
        <v>1903</v>
      </c>
    </row>
    <row r="9" spans="1:21">
      <c r="A9" s="22" t="s">
        <v>295</v>
      </c>
      <c r="B9" s="24"/>
      <c r="C9" s="27"/>
      <c r="D9" s="22">
        <v>0.54</v>
      </c>
      <c r="E9" s="24"/>
      <c r="F9" s="25"/>
      <c r="G9" s="25"/>
      <c r="H9" s="27"/>
      <c r="I9" s="22">
        <v>1.32</v>
      </c>
      <c r="J9" s="24"/>
      <c r="K9" s="25"/>
      <c r="L9" s="25"/>
      <c r="M9" s="27"/>
      <c r="N9" s="22">
        <v>2.86</v>
      </c>
      <c r="O9" s="24"/>
      <c r="P9" s="25"/>
      <c r="Q9" s="25"/>
      <c r="R9" s="27"/>
      <c r="S9" s="22">
        <v>5.38</v>
      </c>
      <c r="T9" s="24"/>
      <c r="U9" s="27"/>
    </row>
    <row r="10" spans="1:21">
      <c r="A10" s="22" t="s">
        <v>179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7"/>
    </row>
    <row r="12" spans="1:21">
      <c r="I12" s="16"/>
      <c r="N12" s="17"/>
    </row>
    <row r="16" spans="1:21">
      <c r="S16" s="16"/>
    </row>
    <row r="17" spans="19:19">
      <c r="S17" s="15"/>
    </row>
  </sheetData>
  <mergeCells count="18">
    <mergeCell ref="A2:A4"/>
    <mergeCell ref="L3:L4"/>
    <mergeCell ref="L2:P2"/>
    <mergeCell ref="G2:K2"/>
    <mergeCell ref="I3:K3"/>
    <mergeCell ref="H3:H4"/>
    <mergeCell ref="G3:G4"/>
    <mergeCell ref="M3:M4"/>
    <mergeCell ref="N3:P3"/>
    <mergeCell ref="B1:U1"/>
    <mergeCell ref="B2:F2"/>
    <mergeCell ref="D3:F3"/>
    <mergeCell ref="C3:C4"/>
    <mergeCell ref="B3:B4"/>
    <mergeCell ref="S3:U3"/>
    <mergeCell ref="R3:R4"/>
    <mergeCell ref="Q3:Q4"/>
    <mergeCell ref="Q2:U2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ED5C-F6F4-45BC-944A-22339676316D}">
  <dimension ref="A1:E6"/>
  <sheetViews>
    <sheetView workbookViewId="0">
      <selection activeCell="F1" sqref="F1"/>
    </sheetView>
  </sheetViews>
  <sheetFormatPr defaultColWidth="8.85546875" defaultRowHeight="15"/>
  <cols>
    <col min="1" max="1" width="4.85546875" bestFit="1" customWidth="1"/>
    <col min="2" max="2" width="21.7109375" bestFit="1" customWidth="1"/>
    <col min="3" max="3" width="10.28515625" bestFit="1" customWidth="1"/>
    <col min="4" max="4" width="15.85546875" customWidth="1"/>
    <col min="5" max="5" width="10.28515625" bestFit="1" customWidth="1"/>
    <col min="6" max="6" width="3" bestFit="1" customWidth="1"/>
  </cols>
  <sheetData>
    <row r="1" spans="1:5">
      <c r="A1" t="s">
        <v>13</v>
      </c>
      <c r="B1" s="39" t="s">
        <v>568</v>
      </c>
      <c r="C1" s="39"/>
      <c r="D1" s="39"/>
      <c r="E1" s="39"/>
    </row>
    <row r="2" spans="1:5">
      <c r="A2" s="1" t="s">
        <v>296</v>
      </c>
      <c r="B2" s="1" t="s">
        <v>298</v>
      </c>
      <c r="C2" s="1" t="s">
        <v>299</v>
      </c>
      <c r="D2" s="1" t="s">
        <v>300</v>
      </c>
      <c r="E2" s="1" t="s">
        <v>301</v>
      </c>
    </row>
    <row r="3" spans="1:5">
      <c r="A3" s="1" t="s">
        <v>297</v>
      </c>
      <c r="B3" s="1" t="s">
        <v>308</v>
      </c>
      <c r="C3" s="1" t="s">
        <v>306</v>
      </c>
      <c r="D3" s="1" t="s">
        <v>302</v>
      </c>
      <c r="E3" s="1"/>
    </row>
    <row r="4" spans="1:5">
      <c r="A4" s="1" t="s">
        <v>297</v>
      </c>
      <c r="B4" s="1" t="s">
        <v>307</v>
      </c>
      <c r="C4" s="1" t="s">
        <v>306</v>
      </c>
      <c r="D4" s="1" t="s">
        <v>303</v>
      </c>
      <c r="E4" s="1" t="s">
        <v>304</v>
      </c>
    </row>
    <row r="5" spans="1:5">
      <c r="A5" s="1" t="s">
        <v>297</v>
      </c>
      <c r="B5" s="1" t="s">
        <v>309</v>
      </c>
      <c r="C5" s="1" t="s">
        <v>305</v>
      </c>
      <c r="D5" s="1" t="s">
        <v>302</v>
      </c>
      <c r="E5" s="1"/>
    </row>
    <row r="6" spans="1:5">
      <c r="A6" s="1" t="s">
        <v>179</v>
      </c>
      <c r="B6" s="43" t="s">
        <v>310</v>
      </c>
      <c r="C6" s="44"/>
      <c r="D6" s="44"/>
      <c r="E6" s="45"/>
    </row>
  </sheetData>
  <mergeCells count="2">
    <mergeCell ref="B1:E1"/>
    <mergeCell ref="B6:E6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5A22-FEBF-4DE4-A530-B07C0C087B6A}">
  <dimension ref="A1:G3"/>
  <sheetViews>
    <sheetView workbookViewId="0">
      <selection activeCell="H1" sqref="H1"/>
    </sheetView>
  </sheetViews>
  <sheetFormatPr defaultColWidth="8.85546875" defaultRowHeight="15"/>
  <cols>
    <col min="1" max="1" width="15.85546875" bestFit="1" customWidth="1"/>
    <col min="2" max="2" width="23.42578125" bestFit="1" customWidth="1"/>
    <col min="3" max="5" width="4.85546875" bestFit="1" customWidth="1"/>
    <col min="6" max="6" width="14" bestFit="1" customWidth="1"/>
    <col min="7" max="7" width="25.28515625" bestFit="1" customWidth="1"/>
    <col min="8" max="8" width="5.42578125" bestFit="1" customWidth="1"/>
  </cols>
  <sheetData>
    <row r="1" spans="1:7">
      <c r="A1" t="s">
        <v>13</v>
      </c>
      <c r="B1" s="39" t="s">
        <v>567</v>
      </c>
      <c r="C1" s="39"/>
      <c r="D1" s="39"/>
      <c r="E1" s="39"/>
      <c r="F1" s="39"/>
      <c r="G1" s="39"/>
    </row>
    <row r="2" spans="1:7">
      <c r="A2" s="1" t="s">
        <v>311</v>
      </c>
      <c r="B2" s="1" t="s">
        <v>312</v>
      </c>
      <c r="C2" s="1" t="s">
        <v>313</v>
      </c>
      <c r="D2" s="1" t="s">
        <v>314</v>
      </c>
      <c r="E2" s="1" t="s">
        <v>315</v>
      </c>
      <c r="F2" s="1" t="s">
        <v>317</v>
      </c>
      <c r="G2" s="1" t="s">
        <v>179</v>
      </c>
    </row>
    <row r="3" spans="1:7">
      <c r="A3" s="1" t="s">
        <v>316</v>
      </c>
      <c r="B3" s="1">
        <v>29</v>
      </c>
      <c r="C3" s="1">
        <v>2</v>
      </c>
      <c r="D3" s="1">
        <v>2</v>
      </c>
      <c r="E3" s="1">
        <v>2</v>
      </c>
      <c r="F3" s="1">
        <v>23</v>
      </c>
      <c r="G3" s="1" t="s">
        <v>318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FA90-7C37-4B24-8B88-0EB62A2DAD75}">
  <dimension ref="A1:J7"/>
  <sheetViews>
    <sheetView workbookViewId="0">
      <selection activeCell="K1" sqref="K1"/>
    </sheetView>
  </sheetViews>
  <sheetFormatPr defaultColWidth="8.85546875" defaultRowHeight="15"/>
  <cols>
    <col min="1" max="1" width="6.140625" bestFit="1" customWidth="1"/>
    <col min="2" max="3" width="10.140625" bestFit="1" customWidth="1"/>
    <col min="4" max="5" width="9.140625" bestFit="1" customWidth="1"/>
    <col min="6" max="6" width="8.140625" bestFit="1" customWidth="1"/>
    <col min="7" max="7" width="9.140625" bestFit="1" customWidth="1"/>
    <col min="8" max="8" width="8.140625" bestFit="1" customWidth="1"/>
    <col min="9" max="9" width="9.140625" bestFit="1" customWidth="1"/>
    <col min="10" max="10" width="4.85546875" bestFit="1" customWidth="1"/>
    <col min="11" max="11" width="3" bestFit="1" customWidth="1"/>
  </cols>
  <sheetData>
    <row r="1" spans="1:10">
      <c r="A1" t="s">
        <v>14</v>
      </c>
      <c r="B1" s="39" t="s">
        <v>598</v>
      </c>
      <c r="C1" s="39"/>
      <c r="D1" s="39"/>
      <c r="E1" s="39"/>
      <c r="F1" s="39"/>
      <c r="G1" s="39"/>
      <c r="H1" s="39"/>
      <c r="I1" s="39"/>
      <c r="J1" s="39"/>
    </row>
    <row r="2" spans="1:10">
      <c r="A2" s="1" t="s">
        <v>287</v>
      </c>
      <c r="B2" s="1" t="s">
        <v>319</v>
      </c>
      <c r="C2" s="1" t="s">
        <v>184</v>
      </c>
      <c r="D2" s="1" t="s">
        <v>185</v>
      </c>
      <c r="E2" s="1" t="s">
        <v>212</v>
      </c>
      <c r="F2" s="1" t="s">
        <v>320</v>
      </c>
      <c r="G2" s="1" t="s">
        <v>203</v>
      </c>
      <c r="H2" s="1" t="s">
        <v>186</v>
      </c>
      <c r="I2" s="1" t="s">
        <v>321</v>
      </c>
      <c r="J2" s="1" t="s">
        <v>179</v>
      </c>
    </row>
    <row r="3" spans="1:10">
      <c r="A3" s="1" t="s">
        <v>257</v>
      </c>
      <c r="B3" s="1">
        <v>3603.66</v>
      </c>
      <c r="C3" s="1">
        <v>1164.3</v>
      </c>
      <c r="D3" s="1">
        <v>0</v>
      </c>
      <c r="E3" s="1">
        <v>907</v>
      </c>
      <c r="F3" s="1">
        <v>0</v>
      </c>
      <c r="G3" s="1">
        <v>0</v>
      </c>
      <c r="H3" s="1">
        <v>713</v>
      </c>
      <c r="I3" s="1">
        <v>819.36</v>
      </c>
      <c r="J3" s="9"/>
    </row>
    <row r="4" spans="1:10">
      <c r="A4" s="1" t="s">
        <v>258</v>
      </c>
      <c r="B4" s="1">
        <v>57689.9</v>
      </c>
      <c r="C4" s="1">
        <v>38014.44</v>
      </c>
      <c r="D4" s="1">
        <v>7235.49</v>
      </c>
      <c r="E4" s="1">
        <v>2140.1799999999998</v>
      </c>
      <c r="F4" s="1">
        <v>2850.02</v>
      </c>
      <c r="G4" s="1">
        <v>3485.01</v>
      </c>
      <c r="H4" s="1">
        <v>284.2</v>
      </c>
      <c r="I4" s="1">
        <v>3678.56</v>
      </c>
      <c r="J4" s="10"/>
    </row>
    <row r="5" spans="1:10">
      <c r="A5" s="1" t="s">
        <v>259</v>
      </c>
      <c r="B5" s="1">
        <v>233361.07</v>
      </c>
      <c r="C5" s="1">
        <v>133172.21</v>
      </c>
      <c r="D5" s="1">
        <v>11498.77</v>
      </c>
      <c r="E5" s="1">
        <v>7200.55</v>
      </c>
      <c r="F5" s="1">
        <v>2333.8200000000002</v>
      </c>
      <c r="G5" s="1">
        <v>71881.89</v>
      </c>
      <c r="H5" s="1">
        <v>529.51</v>
      </c>
      <c r="I5" s="1">
        <v>6744.32</v>
      </c>
      <c r="J5" s="10"/>
    </row>
    <row r="6" spans="1:10">
      <c r="A6" s="1" t="s">
        <v>188</v>
      </c>
      <c r="B6" s="1">
        <v>294625.63</v>
      </c>
      <c r="C6" s="1">
        <v>172350.95</v>
      </c>
      <c r="D6" s="1">
        <v>18734.259999999998</v>
      </c>
      <c r="E6" s="1">
        <v>10247.73</v>
      </c>
      <c r="F6" s="1">
        <v>5183.84</v>
      </c>
      <c r="G6" s="1">
        <v>75366.899999999994</v>
      </c>
      <c r="H6" s="1">
        <v>1526.51</v>
      </c>
      <c r="I6" s="1">
        <v>11242.24</v>
      </c>
      <c r="J6" s="10"/>
    </row>
    <row r="7" spans="1:10">
      <c r="A7" s="1" t="s">
        <v>207</v>
      </c>
      <c r="B7" s="18">
        <v>100</v>
      </c>
      <c r="C7" s="18">
        <v>58.5</v>
      </c>
      <c r="D7" s="18">
        <v>6.3579999999999997</v>
      </c>
      <c r="E7" s="18">
        <v>3.4780000000000002</v>
      </c>
      <c r="F7" s="18">
        <v>1.7529999999999999</v>
      </c>
      <c r="G7" s="18">
        <v>25.577999999999999</v>
      </c>
      <c r="H7" s="18">
        <v>0.45300000000000001</v>
      </c>
      <c r="I7" s="18">
        <v>3.8</v>
      </c>
      <c r="J7" s="11"/>
    </row>
  </sheetData>
  <mergeCells count="1">
    <mergeCell ref="B1:J1"/>
  </mergeCells>
  <phoneticPr fontId="1" type="noConversion"/>
  <conditionalFormatting sqref="A2:I2 A7:I7 A3:A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D15F-0D61-4124-9CFB-2BC65987B6A6}">
  <dimension ref="A1:M9"/>
  <sheetViews>
    <sheetView workbookViewId="0">
      <selection activeCell="N1" sqref="N1"/>
    </sheetView>
  </sheetViews>
  <sheetFormatPr defaultColWidth="8.85546875" defaultRowHeight="15"/>
  <cols>
    <col min="1" max="10" width="4.85546875" bestFit="1" customWidth="1"/>
    <col min="11" max="12" width="6.7109375" bestFit="1" customWidth="1"/>
    <col min="13" max="13" width="19.7109375" bestFit="1" customWidth="1"/>
    <col min="14" max="14" width="3" bestFit="1" customWidth="1"/>
  </cols>
  <sheetData>
    <row r="1" spans="1:13">
      <c r="A1" t="s">
        <v>15</v>
      </c>
      <c r="B1" s="48" t="s">
        <v>566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>
      <c r="A2" s="38" t="s">
        <v>171</v>
      </c>
      <c r="B2" s="38" t="s">
        <v>181</v>
      </c>
      <c r="C2" s="38"/>
      <c r="D2" s="38"/>
      <c r="E2" s="38" t="s">
        <v>324</v>
      </c>
      <c r="F2" s="38"/>
      <c r="G2" s="38"/>
      <c r="H2" s="38" t="s">
        <v>326</v>
      </c>
      <c r="I2" s="38"/>
      <c r="J2" s="38"/>
      <c r="K2" s="38" t="s">
        <v>327</v>
      </c>
      <c r="L2" s="38" t="s">
        <v>328</v>
      </c>
      <c r="M2" s="38" t="s">
        <v>179</v>
      </c>
    </row>
    <row r="3" spans="1:13">
      <c r="A3" s="38"/>
      <c r="B3" s="1" t="s">
        <v>322</v>
      </c>
      <c r="C3" s="1" t="s">
        <v>325</v>
      </c>
      <c r="D3" s="1" t="s">
        <v>323</v>
      </c>
      <c r="E3" s="1" t="s">
        <v>322</v>
      </c>
      <c r="F3" s="1" t="s">
        <v>325</v>
      </c>
      <c r="G3" s="1" t="s">
        <v>323</v>
      </c>
      <c r="H3" s="1" t="s">
        <v>322</v>
      </c>
      <c r="I3" s="1" t="s">
        <v>325</v>
      </c>
      <c r="J3" s="1" t="s">
        <v>323</v>
      </c>
      <c r="K3" s="38"/>
      <c r="L3" s="38"/>
      <c r="M3" s="38"/>
    </row>
    <row r="4" spans="1:13" ht="45">
      <c r="A4" s="1" t="s">
        <v>184</v>
      </c>
      <c r="B4" s="1">
        <v>90</v>
      </c>
      <c r="C4" s="1">
        <v>50</v>
      </c>
      <c r="D4" s="1">
        <v>70</v>
      </c>
      <c r="E4" s="1">
        <v>265</v>
      </c>
      <c r="F4" s="1">
        <v>90</v>
      </c>
      <c r="G4" s="1">
        <v>170</v>
      </c>
      <c r="H4" s="1">
        <v>400</v>
      </c>
      <c r="I4" s="1">
        <v>90</v>
      </c>
      <c r="J4" s="18">
        <v>200</v>
      </c>
      <c r="K4" s="1" t="s">
        <v>329</v>
      </c>
      <c r="L4" s="1" t="s">
        <v>336</v>
      </c>
      <c r="M4" s="2" t="s">
        <v>337</v>
      </c>
    </row>
    <row r="5" spans="1:13" ht="45">
      <c r="A5" s="1" t="s">
        <v>185</v>
      </c>
      <c r="B5" s="1">
        <v>140</v>
      </c>
      <c r="C5" s="1">
        <v>40</v>
      </c>
      <c r="D5" s="1">
        <v>90</v>
      </c>
      <c r="E5" s="1">
        <v>220</v>
      </c>
      <c r="F5" s="1">
        <v>80</v>
      </c>
      <c r="G5" s="1">
        <v>180</v>
      </c>
      <c r="H5" s="1">
        <v>400</v>
      </c>
      <c r="I5" s="1">
        <v>90</v>
      </c>
      <c r="J5" s="1">
        <v>240</v>
      </c>
      <c r="K5" s="1" t="s">
        <v>330</v>
      </c>
      <c r="L5" s="1" t="s">
        <v>335</v>
      </c>
      <c r="M5" s="2" t="s">
        <v>338</v>
      </c>
    </row>
    <row r="6" spans="1:13" ht="30">
      <c r="A6" s="1" t="s">
        <v>203</v>
      </c>
      <c r="B6" s="1"/>
      <c r="C6" s="1"/>
      <c r="D6" s="1"/>
      <c r="E6" s="1">
        <v>90</v>
      </c>
      <c r="F6" s="1">
        <v>20</v>
      </c>
      <c r="G6" s="1">
        <v>50</v>
      </c>
      <c r="H6" s="1">
        <v>130</v>
      </c>
      <c r="I6" s="1">
        <v>40</v>
      </c>
      <c r="J6" s="1">
        <v>100</v>
      </c>
      <c r="K6" s="1" t="s">
        <v>331</v>
      </c>
      <c r="L6" s="1"/>
      <c r="M6" s="2" t="s">
        <v>339</v>
      </c>
    </row>
    <row r="7" spans="1:13" ht="30">
      <c r="A7" s="1" t="s">
        <v>187</v>
      </c>
      <c r="B7" s="1">
        <v>100</v>
      </c>
      <c r="C7" s="1">
        <v>50</v>
      </c>
      <c r="D7" s="1">
        <v>80</v>
      </c>
      <c r="E7" s="1">
        <v>200</v>
      </c>
      <c r="F7" s="1">
        <v>100</v>
      </c>
      <c r="G7" s="1">
        <v>150</v>
      </c>
      <c r="H7" s="1"/>
      <c r="I7" s="1"/>
      <c r="J7" s="1"/>
      <c r="K7" s="1" t="s">
        <v>332</v>
      </c>
      <c r="L7" s="1" t="s">
        <v>335</v>
      </c>
      <c r="M7" s="2" t="s">
        <v>340</v>
      </c>
    </row>
    <row r="8" spans="1:13" ht="30">
      <c r="A8" s="1" t="s">
        <v>212</v>
      </c>
      <c r="B8" s="1">
        <v>100</v>
      </c>
      <c r="C8" s="1">
        <v>50</v>
      </c>
      <c r="D8" s="1">
        <v>80</v>
      </c>
      <c r="E8" s="1"/>
      <c r="F8" s="1"/>
      <c r="G8" s="1"/>
      <c r="H8" s="1"/>
      <c r="I8" s="1"/>
      <c r="J8" s="1"/>
      <c r="K8" s="1" t="s">
        <v>333</v>
      </c>
      <c r="L8" s="1" t="s">
        <v>329</v>
      </c>
      <c r="M8" s="2" t="s">
        <v>340</v>
      </c>
    </row>
    <row r="9" spans="1:13">
      <c r="A9" s="1" t="s">
        <v>186</v>
      </c>
      <c r="B9" s="1"/>
      <c r="C9" s="1"/>
      <c r="D9" s="1"/>
      <c r="E9" s="1"/>
      <c r="F9" s="1"/>
      <c r="G9" s="1"/>
      <c r="H9" s="1">
        <v>110</v>
      </c>
      <c r="I9" s="1">
        <v>20</v>
      </c>
      <c r="J9" s="1">
        <v>60</v>
      </c>
      <c r="K9" s="1" t="s">
        <v>332</v>
      </c>
      <c r="L9" s="1" t="s">
        <v>334</v>
      </c>
      <c r="M9" s="2"/>
    </row>
  </sheetData>
  <mergeCells count="8">
    <mergeCell ref="B1:M1"/>
    <mergeCell ref="L2:L3"/>
    <mergeCell ref="M2:M3"/>
    <mergeCell ref="A2:A3"/>
    <mergeCell ref="B2:D2"/>
    <mergeCell ref="E2:G2"/>
    <mergeCell ref="H2:J2"/>
    <mergeCell ref="K2:K3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3835-EB59-4B77-815A-A47140EB8662}">
  <dimension ref="A1:G14"/>
  <sheetViews>
    <sheetView workbookViewId="0">
      <selection activeCell="H1" sqref="H1"/>
    </sheetView>
  </sheetViews>
  <sheetFormatPr defaultColWidth="8.85546875" defaultRowHeight="15"/>
  <cols>
    <col min="1" max="1" width="6.7109375" bestFit="1" customWidth="1"/>
    <col min="2" max="2" width="25.28515625" bestFit="1" customWidth="1"/>
    <col min="3" max="3" width="4.85546875" bestFit="1" customWidth="1"/>
    <col min="4" max="4" width="15.85546875" bestFit="1" customWidth="1"/>
    <col min="5" max="5" width="12.140625" bestFit="1" customWidth="1"/>
    <col min="6" max="6" width="14.7109375" bestFit="1" customWidth="1"/>
    <col min="7" max="7" width="12.140625" bestFit="1" customWidth="1"/>
    <col min="8" max="8" width="3" bestFit="1" customWidth="1"/>
  </cols>
  <sheetData>
    <row r="1" spans="1:7">
      <c r="A1" t="s">
        <v>16</v>
      </c>
      <c r="B1" s="48" t="s">
        <v>565</v>
      </c>
      <c r="C1" s="48"/>
      <c r="D1" s="48"/>
      <c r="E1" s="48"/>
      <c r="F1" s="48"/>
      <c r="G1" s="48"/>
    </row>
    <row r="2" spans="1:7">
      <c r="A2" s="18" t="s">
        <v>341</v>
      </c>
      <c r="B2" s="18" t="s">
        <v>342</v>
      </c>
      <c r="C2" s="18" t="s">
        <v>343</v>
      </c>
      <c r="D2" s="18" t="s">
        <v>344</v>
      </c>
      <c r="E2" s="18" t="s">
        <v>345</v>
      </c>
      <c r="F2" s="18" t="s">
        <v>346</v>
      </c>
      <c r="G2" s="18" t="s">
        <v>179</v>
      </c>
    </row>
    <row r="3" spans="1:7">
      <c r="A3" s="18" t="s">
        <v>347</v>
      </c>
      <c r="B3" s="18" t="s">
        <v>356</v>
      </c>
      <c r="C3" s="19"/>
      <c r="D3" s="23"/>
      <c r="E3" s="18" t="s">
        <v>358</v>
      </c>
      <c r="F3" s="18" t="s">
        <v>360</v>
      </c>
      <c r="G3" s="18" t="s">
        <v>364</v>
      </c>
    </row>
    <row r="4" spans="1:7">
      <c r="A4" s="18" t="s">
        <v>348</v>
      </c>
      <c r="B4" s="18" t="s">
        <v>356</v>
      </c>
      <c r="C4" s="20"/>
      <c r="D4" s="23">
        <v>200</v>
      </c>
      <c r="E4" s="18" t="s">
        <v>358</v>
      </c>
      <c r="F4" s="18" t="s">
        <v>360</v>
      </c>
      <c r="G4" s="18" t="s">
        <v>364</v>
      </c>
    </row>
    <row r="5" spans="1:7">
      <c r="A5" s="18" t="s">
        <v>349</v>
      </c>
      <c r="B5" s="18" t="s">
        <v>356</v>
      </c>
      <c r="C5" s="20"/>
      <c r="D5" s="23"/>
      <c r="E5" s="18" t="s">
        <v>358</v>
      </c>
      <c r="F5" s="18" t="s">
        <v>360</v>
      </c>
      <c r="G5" s="18" t="s">
        <v>364</v>
      </c>
    </row>
    <row r="6" spans="1:7">
      <c r="A6" s="18" t="s">
        <v>350</v>
      </c>
      <c r="B6" s="18" t="s">
        <v>355</v>
      </c>
      <c r="C6" s="20"/>
      <c r="D6" s="23"/>
      <c r="E6" s="18" t="s">
        <v>359</v>
      </c>
      <c r="F6" s="18" t="s">
        <v>361</v>
      </c>
      <c r="G6" s="18" t="s">
        <v>364</v>
      </c>
    </row>
    <row r="7" spans="1:7">
      <c r="A7" s="18" t="s">
        <v>351</v>
      </c>
      <c r="B7" s="18" t="s">
        <v>354</v>
      </c>
      <c r="C7" s="20"/>
      <c r="D7" s="23">
        <v>0.1</v>
      </c>
      <c r="E7" s="18" t="s">
        <v>358</v>
      </c>
      <c r="F7" s="18" t="s">
        <v>362</v>
      </c>
      <c r="G7" s="18" t="s">
        <v>365</v>
      </c>
    </row>
    <row r="8" spans="1:7">
      <c r="A8" s="18" t="s">
        <v>352</v>
      </c>
      <c r="B8" s="18" t="s">
        <v>353</v>
      </c>
      <c r="C8" s="20"/>
      <c r="D8" s="23">
        <v>0.05</v>
      </c>
      <c r="E8" s="18" t="s">
        <v>357</v>
      </c>
      <c r="F8" s="18" t="s">
        <v>363</v>
      </c>
      <c r="G8" s="19"/>
    </row>
    <row r="9" spans="1:7">
      <c r="A9" s="18" t="s">
        <v>373</v>
      </c>
      <c r="B9" s="18" t="s">
        <v>370</v>
      </c>
      <c r="C9" s="20"/>
      <c r="D9" s="23">
        <v>0.1</v>
      </c>
      <c r="E9" s="18" t="s">
        <v>366</v>
      </c>
      <c r="F9" s="18" t="s">
        <v>367</v>
      </c>
      <c r="G9" s="20"/>
    </row>
    <row r="10" spans="1:7">
      <c r="A10" s="59" t="s">
        <v>372</v>
      </c>
      <c r="B10" s="18" t="s">
        <v>353</v>
      </c>
      <c r="C10" s="20"/>
      <c r="D10" s="23">
        <v>12.5</v>
      </c>
      <c r="E10" s="18" t="s">
        <v>358</v>
      </c>
      <c r="F10" s="18" t="s">
        <v>360</v>
      </c>
      <c r="G10" s="20"/>
    </row>
    <row r="11" spans="1:7">
      <c r="A11" s="59"/>
      <c r="B11" s="18" t="s">
        <v>370</v>
      </c>
      <c r="C11" s="20"/>
      <c r="D11" s="23">
        <v>0.16</v>
      </c>
      <c r="E11" s="18" t="s">
        <v>358</v>
      </c>
      <c r="F11" s="18" t="s">
        <v>360</v>
      </c>
      <c r="G11" s="20"/>
    </row>
    <row r="12" spans="1:7">
      <c r="A12" s="18" t="s">
        <v>371</v>
      </c>
      <c r="B12" s="18" t="s">
        <v>370</v>
      </c>
      <c r="C12" s="20"/>
      <c r="D12" s="23">
        <v>0.16</v>
      </c>
      <c r="E12" s="18" t="s">
        <v>358</v>
      </c>
      <c r="F12" s="18" t="s">
        <v>362</v>
      </c>
      <c r="G12" s="20"/>
    </row>
    <row r="13" spans="1:7">
      <c r="A13" s="18" t="s">
        <v>369</v>
      </c>
      <c r="B13" s="18" t="s">
        <v>370</v>
      </c>
      <c r="C13" s="20"/>
      <c r="D13" s="23">
        <v>0.16</v>
      </c>
      <c r="E13" s="18" t="s">
        <v>358</v>
      </c>
      <c r="F13" s="18" t="s">
        <v>368</v>
      </c>
      <c r="G13" s="20"/>
    </row>
    <row r="14" spans="1:7">
      <c r="A14" s="1" t="s">
        <v>188</v>
      </c>
      <c r="B14" s="1"/>
      <c r="C14" s="14"/>
      <c r="D14" s="1">
        <v>218.23</v>
      </c>
      <c r="E14" s="1"/>
      <c r="F14" s="1"/>
      <c r="G14" s="11"/>
    </row>
  </sheetData>
  <mergeCells count="2">
    <mergeCell ref="A10:A11"/>
    <mergeCell ref="B1:G1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5661-70AC-46CE-AF88-B6D508818119}">
  <dimension ref="A1:E30"/>
  <sheetViews>
    <sheetView workbookViewId="0">
      <selection activeCell="F1" sqref="F1"/>
    </sheetView>
  </sheetViews>
  <sheetFormatPr defaultColWidth="8.85546875" defaultRowHeight="15"/>
  <cols>
    <col min="1" max="1" width="6.7109375" bestFit="1" customWidth="1"/>
    <col min="2" max="2" width="29.140625" bestFit="1" customWidth="1"/>
    <col min="3" max="3" width="4.85546875" bestFit="1" customWidth="1"/>
    <col min="4" max="4" width="31" bestFit="1" customWidth="1"/>
    <col min="5" max="5" width="24" bestFit="1" customWidth="1"/>
    <col min="6" max="6" width="9.85546875" bestFit="1" customWidth="1"/>
  </cols>
  <sheetData>
    <row r="1" spans="1:5">
      <c r="A1" t="s">
        <v>17</v>
      </c>
      <c r="B1" s="48" t="s">
        <v>564</v>
      </c>
      <c r="C1" s="48"/>
      <c r="D1" s="48"/>
      <c r="E1" s="48"/>
    </row>
    <row r="2" spans="1:5">
      <c r="A2" s="18" t="s">
        <v>341</v>
      </c>
      <c r="B2" s="18" t="s">
        <v>342</v>
      </c>
      <c r="C2" s="18" t="s">
        <v>374</v>
      </c>
      <c r="D2" s="18" t="s">
        <v>375</v>
      </c>
      <c r="E2" s="18" t="s">
        <v>179</v>
      </c>
    </row>
    <row r="3" spans="1:5">
      <c r="A3" s="18" t="s">
        <v>372</v>
      </c>
      <c r="B3" s="18" t="s">
        <v>382</v>
      </c>
      <c r="C3" s="19"/>
      <c r="D3" s="18" t="s">
        <v>383</v>
      </c>
      <c r="E3" s="18" t="s">
        <v>384</v>
      </c>
    </row>
    <row r="4" spans="1:5">
      <c r="A4" s="18" t="s">
        <v>376</v>
      </c>
      <c r="B4" s="18" t="s">
        <v>381</v>
      </c>
      <c r="C4" s="20"/>
      <c r="D4" s="18" t="s">
        <v>385</v>
      </c>
      <c r="E4" s="18"/>
    </row>
    <row r="5" spans="1:5">
      <c r="A5" s="18" t="s">
        <v>371</v>
      </c>
      <c r="B5" s="18" t="s">
        <v>381</v>
      </c>
      <c r="C5" s="20"/>
      <c r="D5" s="18" t="s">
        <v>599</v>
      </c>
      <c r="E5" s="18"/>
    </row>
    <row r="6" spans="1:5">
      <c r="A6" s="18" t="s">
        <v>377</v>
      </c>
      <c r="B6" s="18" t="s">
        <v>380</v>
      </c>
      <c r="C6" s="20"/>
      <c r="D6" s="18" t="s">
        <v>600</v>
      </c>
      <c r="E6" s="18" t="s">
        <v>601</v>
      </c>
    </row>
    <row r="7" spans="1:5">
      <c r="A7" s="18" t="s">
        <v>378</v>
      </c>
      <c r="B7" s="18" t="s">
        <v>379</v>
      </c>
      <c r="C7" s="20"/>
      <c r="D7" s="18" t="s">
        <v>386</v>
      </c>
      <c r="E7" s="18"/>
    </row>
    <row r="8" spans="1:5">
      <c r="A8" s="18" t="s">
        <v>387</v>
      </c>
      <c r="B8" s="18" t="s">
        <v>391</v>
      </c>
      <c r="C8" s="20"/>
      <c r="D8" s="18" t="s">
        <v>386</v>
      </c>
      <c r="E8" s="18"/>
    </row>
    <row r="9" spans="1:5">
      <c r="A9" s="18" t="s">
        <v>388</v>
      </c>
      <c r="B9" s="18" t="s">
        <v>391</v>
      </c>
      <c r="C9" s="20"/>
      <c r="D9" s="18" t="s">
        <v>395</v>
      </c>
      <c r="E9" s="18"/>
    </row>
    <row r="10" spans="1:5">
      <c r="A10" s="18" t="s">
        <v>393</v>
      </c>
      <c r="B10" s="18" t="s">
        <v>392</v>
      </c>
      <c r="C10" s="20"/>
      <c r="D10" s="18" t="s">
        <v>396</v>
      </c>
      <c r="E10" s="18" t="s">
        <v>398</v>
      </c>
    </row>
    <row r="11" spans="1:5">
      <c r="A11" s="18" t="s">
        <v>389</v>
      </c>
      <c r="B11" s="18" t="s">
        <v>394</v>
      </c>
      <c r="C11" s="20"/>
      <c r="D11" s="18" t="s">
        <v>397</v>
      </c>
      <c r="E11" s="18" t="s">
        <v>602</v>
      </c>
    </row>
    <row r="12" spans="1:5">
      <c r="A12" s="18" t="s">
        <v>390</v>
      </c>
      <c r="B12" s="18" t="s">
        <v>394</v>
      </c>
      <c r="C12" s="20"/>
      <c r="D12" s="18" t="s">
        <v>412</v>
      </c>
      <c r="E12" s="18"/>
    </row>
    <row r="13" spans="1:5">
      <c r="A13" s="18" t="s">
        <v>399</v>
      </c>
      <c r="B13" s="18" t="s">
        <v>402</v>
      </c>
      <c r="C13" s="20"/>
      <c r="D13" s="18" t="s">
        <v>408</v>
      </c>
      <c r="E13" s="18"/>
    </row>
    <row r="14" spans="1:5">
      <c r="A14" s="18" t="s">
        <v>369</v>
      </c>
      <c r="B14" s="18" t="s">
        <v>413</v>
      </c>
      <c r="C14" s="20"/>
      <c r="D14" s="18" t="s">
        <v>407</v>
      </c>
      <c r="E14" s="18" t="s">
        <v>409</v>
      </c>
    </row>
    <row r="15" spans="1:5">
      <c r="A15" s="18" t="s">
        <v>400</v>
      </c>
      <c r="B15" s="18" t="s">
        <v>403</v>
      </c>
      <c r="C15" s="20"/>
      <c r="D15" s="18" t="s">
        <v>406</v>
      </c>
      <c r="E15" s="18" t="s">
        <v>410</v>
      </c>
    </row>
    <row r="16" spans="1:5">
      <c r="A16" s="18" t="s">
        <v>401</v>
      </c>
      <c r="B16" s="18" t="s">
        <v>404</v>
      </c>
      <c r="C16" s="20"/>
      <c r="D16" s="18" t="s">
        <v>405</v>
      </c>
      <c r="E16" s="18" t="s">
        <v>411</v>
      </c>
    </row>
    <row r="17" spans="1:5">
      <c r="A17" s="18" t="s">
        <v>414</v>
      </c>
      <c r="B17" s="18" t="s">
        <v>404</v>
      </c>
      <c r="C17" s="20"/>
      <c r="D17" s="18" t="s">
        <v>405</v>
      </c>
      <c r="E17" s="18" t="s">
        <v>431</v>
      </c>
    </row>
    <row r="18" spans="1:5">
      <c r="A18" s="18" t="s">
        <v>415</v>
      </c>
      <c r="B18" s="18" t="s">
        <v>420</v>
      </c>
      <c r="C18" s="20"/>
      <c r="D18" s="18" t="s">
        <v>429</v>
      </c>
      <c r="E18" s="18" t="s">
        <v>432</v>
      </c>
    </row>
    <row r="19" spans="1:5">
      <c r="A19" s="18" t="s">
        <v>416</v>
      </c>
      <c r="B19" s="18" t="s">
        <v>421</v>
      </c>
      <c r="C19" s="20"/>
      <c r="D19" s="18" t="s">
        <v>430</v>
      </c>
      <c r="E19" s="18" t="s">
        <v>433</v>
      </c>
    </row>
    <row r="20" spans="1:5">
      <c r="A20" s="18" t="s">
        <v>417</v>
      </c>
      <c r="B20" s="18" t="s">
        <v>422</v>
      </c>
      <c r="C20" s="20"/>
      <c r="D20" s="18" t="s">
        <v>428</v>
      </c>
      <c r="E20" s="18" t="s">
        <v>434</v>
      </c>
    </row>
    <row r="21" spans="1:5">
      <c r="A21" s="18" t="s">
        <v>418</v>
      </c>
      <c r="B21" s="18" t="s">
        <v>423</v>
      </c>
      <c r="C21" s="20"/>
      <c r="D21" s="18" t="s">
        <v>428</v>
      </c>
      <c r="E21" s="18" t="s">
        <v>435</v>
      </c>
    </row>
    <row r="22" spans="1:5">
      <c r="A22" s="18" t="s">
        <v>419</v>
      </c>
      <c r="B22" s="18" t="s">
        <v>424</v>
      </c>
      <c r="C22" s="20"/>
      <c r="D22" s="18" t="s">
        <v>427</v>
      </c>
      <c r="E22" s="18" t="s">
        <v>436</v>
      </c>
    </row>
    <row r="23" spans="1:5">
      <c r="A23" s="18" t="s">
        <v>456</v>
      </c>
      <c r="B23" s="18" t="s">
        <v>426</v>
      </c>
      <c r="C23" s="20"/>
      <c r="D23" s="18" t="s">
        <v>425</v>
      </c>
      <c r="E23" s="18" t="s">
        <v>437</v>
      </c>
    </row>
    <row r="24" spans="1:5">
      <c r="A24" s="18" t="s">
        <v>455</v>
      </c>
      <c r="B24" s="18" t="s">
        <v>454</v>
      </c>
      <c r="C24" s="20"/>
      <c r="D24" s="18" t="s">
        <v>438</v>
      </c>
      <c r="E24" s="18"/>
    </row>
    <row r="25" spans="1:5">
      <c r="A25" s="18" t="s">
        <v>453</v>
      </c>
      <c r="B25" s="18" t="s">
        <v>454</v>
      </c>
      <c r="C25" s="20"/>
      <c r="D25" s="18" t="s">
        <v>438</v>
      </c>
      <c r="E25" s="18"/>
    </row>
    <row r="26" spans="1:5">
      <c r="A26" s="18" t="s">
        <v>452</v>
      </c>
      <c r="B26" s="18" t="s">
        <v>423</v>
      </c>
      <c r="C26" s="20"/>
      <c r="D26" s="18" t="s">
        <v>439</v>
      </c>
      <c r="E26" s="18"/>
    </row>
    <row r="27" spans="1:5">
      <c r="A27" s="18" t="s">
        <v>450</v>
      </c>
      <c r="B27" s="18" t="s">
        <v>451</v>
      </c>
      <c r="C27" s="20"/>
      <c r="D27" s="18" t="s">
        <v>440</v>
      </c>
      <c r="E27" s="18" t="s">
        <v>443</v>
      </c>
    </row>
    <row r="28" spans="1:5">
      <c r="A28" s="18" t="s">
        <v>192</v>
      </c>
      <c r="B28" s="18" t="s">
        <v>449</v>
      </c>
      <c r="C28" s="20"/>
      <c r="D28" s="18" t="s">
        <v>441</v>
      </c>
      <c r="E28" s="18" t="s">
        <v>442</v>
      </c>
    </row>
    <row r="29" spans="1:5">
      <c r="A29" s="18" t="s">
        <v>448</v>
      </c>
      <c r="B29" s="18" t="s">
        <v>447</v>
      </c>
      <c r="C29" s="20"/>
      <c r="D29" s="18"/>
      <c r="E29" s="18"/>
    </row>
    <row r="30" spans="1:5">
      <c r="A30" s="18" t="s">
        <v>445</v>
      </c>
      <c r="B30" s="18" t="s">
        <v>446</v>
      </c>
      <c r="C30" s="21"/>
      <c r="D30" s="18"/>
      <c r="E30" s="18" t="s">
        <v>444</v>
      </c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7A13-5906-4B92-A159-825C2612DA46}">
  <dimension ref="A1:H26"/>
  <sheetViews>
    <sheetView workbookViewId="0">
      <selection activeCell="I1" sqref="I1"/>
    </sheetView>
  </sheetViews>
  <sheetFormatPr defaultColWidth="8.85546875" defaultRowHeight="15"/>
  <cols>
    <col min="1" max="3" width="4.85546875" bestFit="1" customWidth="1"/>
    <col min="4" max="4" width="19.7109375" bestFit="1" customWidth="1"/>
    <col min="5" max="5" width="10.85546875" bestFit="1" customWidth="1"/>
    <col min="6" max="6" width="7.28515625" bestFit="1" customWidth="1"/>
    <col min="7" max="7" width="8.42578125" bestFit="1" customWidth="1"/>
    <col min="8" max="8" width="23.42578125" bestFit="1" customWidth="1"/>
    <col min="9" max="9" width="3" bestFit="1" customWidth="1"/>
  </cols>
  <sheetData>
    <row r="1" spans="1:8">
      <c r="A1" t="s">
        <v>18</v>
      </c>
      <c r="B1" s="48" t="s">
        <v>563</v>
      </c>
      <c r="C1" s="48"/>
      <c r="D1" s="48"/>
      <c r="E1" s="48"/>
      <c r="F1" s="48"/>
      <c r="G1" s="48"/>
      <c r="H1" s="48"/>
    </row>
    <row r="2" spans="1:8">
      <c r="A2" s="1" t="s">
        <v>341</v>
      </c>
      <c r="B2" s="1" t="s">
        <v>457</v>
      </c>
      <c r="C2" s="1" t="s">
        <v>374</v>
      </c>
      <c r="D2" s="1" t="s">
        <v>458</v>
      </c>
      <c r="E2" s="1" t="s">
        <v>603</v>
      </c>
      <c r="F2" s="1" t="s">
        <v>604</v>
      </c>
      <c r="G2" s="1" t="s">
        <v>459</v>
      </c>
      <c r="H2" s="1" t="s">
        <v>179</v>
      </c>
    </row>
    <row r="3" spans="1:8">
      <c r="A3" s="1" t="s">
        <v>371</v>
      </c>
      <c r="B3" s="9"/>
      <c r="C3" s="9"/>
      <c r="D3" s="1" t="s">
        <v>472</v>
      </c>
      <c r="E3" s="1">
        <v>15</v>
      </c>
      <c r="F3" s="1">
        <v>18</v>
      </c>
      <c r="G3" s="1">
        <v>12</v>
      </c>
      <c r="H3" s="1" t="s">
        <v>460</v>
      </c>
    </row>
    <row r="4" spans="1:8">
      <c r="A4" s="1" t="s">
        <v>371</v>
      </c>
      <c r="B4" s="10"/>
      <c r="C4" s="10"/>
      <c r="D4" s="1" t="s">
        <v>472</v>
      </c>
      <c r="E4" s="1">
        <v>31</v>
      </c>
      <c r="F4" s="1">
        <v>22</v>
      </c>
      <c r="G4" s="1">
        <v>25</v>
      </c>
      <c r="H4" s="1" t="s">
        <v>461</v>
      </c>
    </row>
    <row r="5" spans="1:8">
      <c r="A5" s="1" t="s">
        <v>377</v>
      </c>
      <c r="B5" s="10"/>
      <c r="C5" s="10"/>
      <c r="D5" s="1"/>
      <c r="E5" s="1">
        <v>18</v>
      </c>
      <c r="F5" s="1">
        <v>15</v>
      </c>
      <c r="G5" s="1">
        <v>12</v>
      </c>
      <c r="H5" s="1"/>
    </row>
    <row r="6" spans="1:8">
      <c r="A6" s="1" t="s">
        <v>388</v>
      </c>
      <c r="B6" s="10"/>
      <c r="C6" s="10"/>
      <c r="D6" s="1" t="s">
        <v>473</v>
      </c>
      <c r="E6" s="1">
        <v>24</v>
      </c>
      <c r="F6" s="1">
        <v>14</v>
      </c>
      <c r="G6" s="1">
        <v>12</v>
      </c>
      <c r="H6" s="1"/>
    </row>
    <row r="7" spans="1:8">
      <c r="A7" s="1" t="s">
        <v>388</v>
      </c>
      <c r="B7" s="10"/>
      <c r="C7" s="10"/>
      <c r="D7" s="1" t="s">
        <v>474</v>
      </c>
      <c r="E7" s="1">
        <v>19.5</v>
      </c>
      <c r="F7" s="1">
        <v>12</v>
      </c>
      <c r="G7" s="1">
        <v>12</v>
      </c>
      <c r="H7" s="1"/>
    </row>
    <row r="8" spans="1:8">
      <c r="A8" s="1" t="s">
        <v>388</v>
      </c>
      <c r="B8" s="10"/>
      <c r="C8" s="10"/>
      <c r="D8" s="1" t="s">
        <v>474</v>
      </c>
      <c r="E8" s="1">
        <v>30</v>
      </c>
      <c r="F8" s="1">
        <v>15</v>
      </c>
      <c r="G8" s="1">
        <v>20</v>
      </c>
      <c r="H8" s="1"/>
    </row>
    <row r="9" spans="1:8">
      <c r="A9" s="1" t="s">
        <v>471</v>
      </c>
      <c r="B9" s="10"/>
      <c r="C9" s="10"/>
      <c r="D9" s="1" t="s">
        <v>475</v>
      </c>
      <c r="E9" s="1">
        <v>30</v>
      </c>
      <c r="F9" s="1">
        <v>14</v>
      </c>
      <c r="G9" s="1">
        <v>45</v>
      </c>
      <c r="H9" s="1"/>
    </row>
    <row r="10" spans="1:8">
      <c r="A10" s="1" t="s">
        <v>471</v>
      </c>
      <c r="B10" s="10"/>
      <c r="C10" s="10"/>
      <c r="D10" s="1" t="s">
        <v>475</v>
      </c>
      <c r="E10" s="1">
        <v>7</v>
      </c>
      <c r="F10" s="1">
        <v>8</v>
      </c>
      <c r="G10" s="1">
        <v>6</v>
      </c>
      <c r="H10" s="1"/>
    </row>
    <row r="11" spans="1:8">
      <c r="A11" s="1" t="s">
        <v>471</v>
      </c>
      <c r="B11" s="10"/>
      <c r="C11" s="10"/>
      <c r="D11" s="1" t="s">
        <v>476</v>
      </c>
      <c r="E11" s="1">
        <v>38</v>
      </c>
      <c r="F11" s="1">
        <v>18</v>
      </c>
      <c r="G11" s="1">
        <v>60</v>
      </c>
      <c r="H11" s="1" t="s">
        <v>462</v>
      </c>
    </row>
    <row r="12" spans="1:8">
      <c r="A12" s="1" t="s">
        <v>471</v>
      </c>
      <c r="B12" s="10"/>
      <c r="C12" s="10"/>
      <c r="D12" s="1" t="s">
        <v>477</v>
      </c>
      <c r="E12" s="1">
        <v>28</v>
      </c>
      <c r="F12" s="1">
        <v>12</v>
      </c>
      <c r="G12" s="1">
        <v>30</v>
      </c>
      <c r="H12" s="1" t="s">
        <v>465</v>
      </c>
    </row>
    <row r="13" spans="1:8">
      <c r="A13" s="1" t="s">
        <v>376</v>
      </c>
      <c r="B13" s="10"/>
      <c r="C13" s="10"/>
      <c r="D13" s="1" t="s">
        <v>478</v>
      </c>
      <c r="E13" s="1">
        <v>26</v>
      </c>
      <c r="F13" s="1">
        <v>12</v>
      </c>
      <c r="G13" s="1">
        <v>25</v>
      </c>
      <c r="H13" s="1" t="s">
        <v>464</v>
      </c>
    </row>
    <row r="14" spans="1:8">
      <c r="A14" s="1" t="s">
        <v>393</v>
      </c>
      <c r="B14" s="10"/>
      <c r="C14" s="10"/>
      <c r="D14" s="1" t="s">
        <v>478</v>
      </c>
      <c r="E14" s="1">
        <v>13</v>
      </c>
      <c r="F14" s="1">
        <v>10</v>
      </c>
      <c r="G14" s="1">
        <v>7</v>
      </c>
      <c r="H14" s="1" t="s">
        <v>463</v>
      </c>
    </row>
    <row r="15" spans="1:8">
      <c r="A15" s="1" t="s">
        <v>450</v>
      </c>
      <c r="B15" s="10"/>
      <c r="C15" s="10"/>
      <c r="D15" s="1" t="s">
        <v>479</v>
      </c>
      <c r="E15" s="1">
        <v>18</v>
      </c>
      <c r="F15" s="1">
        <v>8</v>
      </c>
      <c r="G15" s="1">
        <v>25</v>
      </c>
      <c r="H15" s="1" t="s">
        <v>463</v>
      </c>
    </row>
    <row r="16" spans="1:8">
      <c r="A16" s="1" t="s">
        <v>450</v>
      </c>
      <c r="B16" s="10"/>
      <c r="C16" s="10"/>
      <c r="D16" s="1" t="s">
        <v>480</v>
      </c>
      <c r="E16" s="1">
        <v>33</v>
      </c>
      <c r="F16" s="1">
        <v>10</v>
      </c>
      <c r="G16" s="1">
        <v>25</v>
      </c>
      <c r="H16" s="1"/>
    </row>
    <row r="17" spans="1:8">
      <c r="A17" s="1" t="s">
        <v>418</v>
      </c>
      <c r="B17" s="10"/>
      <c r="C17" s="10"/>
      <c r="D17" s="1" t="s">
        <v>481</v>
      </c>
      <c r="E17" s="1">
        <v>18</v>
      </c>
      <c r="F17" s="18">
        <v>14</v>
      </c>
      <c r="G17" s="1">
        <v>20</v>
      </c>
      <c r="H17" s="1"/>
    </row>
    <row r="18" spans="1:8">
      <c r="A18" s="1" t="s">
        <v>418</v>
      </c>
      <c r="B18" s="10"/>
      <c r="C18" s="10"/>
      <c r="D18" s="1" t="s">
        <v>487</v>
      </c>
      <c r="E18" s="1">
        <v>25</v>
      </c>
      <c r="F18" s="1">
        <v>14</v>
      </c>
      <c r="G18" s="1">
        <v>18</v>
      </c>
      <c r="H18" s="1" t="s">
        <v>466</v>
      </c>
    </row>
    <row r="19" spans="1:8">
      <c r="A19" s="1" t="s">
        <v>401</v>
      </c>
      <c r="B19" s="10"/>
      <c r="C19" s="10"/>
      <c r="D19" s="1" t="s">
        <v>488</v>
      </c>
      <c r="E19" s="1">
        <v>18</v>
      </c>
      <c r="F19" s="1">
        <v>12</v>
      </c>
      <c r="G19" s="1">
        <v>30</v>
      </c>
      <c r="H19" s="1"/>
    </row>
    <row r="20" spans="1:8">
      <c r="A20" s="1" t="s">
        <v>416</v>
      </c>
      <c r="B20" s="10"/>
      <c r="C20" s="10"/>
      <c r="D20" s="1" t="s">
        <v>489</v>
      </c>
      <c r="E20" s="1">
        <v>11</v>
      </c>
      <c r="F20" s="1">
        <v>12</v>
      </c>
      <c r="G20" s="1">
        <v>21</v>
      </c>
      <c r="H20" s="1" t="s">
        <v>467</v>
      </c>
    </row>
    <row r="21" spans="1:8">
      <c r="A21" s="1" t="s">
        <v>416</v>
      </c>
      <c r="B21" s="10"/>
      <c r="C21" s="10"/>
      <c r="D21" s="1" t="s">
        <v>482</v>
      </c>
      <c r="E21" s="1">
        <v>14</v>
      </c>
      <c r="F21" s="1">
        <v>12</v>
      </c>
      <c r="G21" s="1">
        <v>15</v>
      </c>
      <c r="H21" s="1" t="s">
        <v>468</v>
      </c>
    </row>
    <row r="22" spans="1:8">
      <c r="A22" s="1" t="s">
        <v>470</v>
      </c>
      <c r="B22" s="10"/>
      <c r="C22" s="10"/>
      <c r="D22" s="1" t="s">
        <v>483</v>
      </c>
      <c r="E22" s="1">
        <v>18</v>
      </c>
      <c r="F22" s="1">
        <v>15</v>
      </c>
      <c r="G22" s="1">
        <v>15</v>
      </c>
      <c r="H22" s="1"/>
    </row>
    <row r="23" spans="1:8">
      <c r="A23" s="1" t="s">
        <v>372</v>
      </c>
      <c r="B23" s="10"/>
      <c r="C23" s="10"/>
      <c r="D23" s="1" t="s">
        <v>484</v>
      </c>
      <c r="E23" s="1">
        <v>24</v>
      </c>
      <c r="F23" s="1">
        <v>12</v>
      </c>
      <c r="G23" s="1">
        <v>30</v>
      </c>
      <c r="H23" s="1"/>
    </row>
    <row r="24" spans="1:8">
      <c r="A24" s="1" t="s">
        <v>372</v>
      </c>
      <c r="B24" s="10"/>
      <c r="C24" s="10"/>
      <c r="D24" s="1" t="s">
        <v>474</v>
      </c>
      <c r="E24" s="1">
        <v>18</v>
      </c>
      <c r="F24" s="1">
        <v>10</v>
      </c>
      <c r="G24" s="1">
        <v>30</v>
      </c>
      <c r="H24" s="1"/>
    </row>
    <row r="25" spans="1:8">
      <c r="A25" s="1" t="s">
        <v>372</v>
      </c>
      <c r="B25" s="10"/>
      <c r="C25" s="10"/>
      <c r="D25" s="1" t="s">
        <v>485</v>
      </c>
      <c r="E25" s="1">
        <v>20</v>
      </c>
      <c r="F25" s="1">
        <v>12</v>
      </c>
      <c r="G25" s="1">
        <v>30</v>
      </c>
      <c r="H25" s="1"/>
    </row>
    <row r="26" spans="1:8">
      <c r="A26" s="1" t="s">
        <v>469</v>
      </c>
      <c r="B26" s="11"/>
      <c r="C26" s="11"/>
      <c r="D26" s="1" t="s">
        <v>486</v>
      </c>
      <c r="E26" s="1">
        <v>20</v>
      </c>
      <c r="F26" s="1">
        <v>14</v>
      </c>
      <c r="G26" s="1">
        <v>20</v>
      </c>
      <c r="H26" s="1"/>
    </row>
  </sheetData>
  <mergeCells count="1">
    <mergeCell ref="B1:H1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14B5-21A6-46BD-81EF-47FBCBB6BD3B}">
  <dimension ref="A1:F7"/>
  <sheetViews>
    <sheetView workbookViewId="0">
      <selection activeCell="G1" sqref="G1"/>
    </sheetView>
  </sheetViews>
  <sheetFormatPr defaultColWidth="8.85546875" defaultRowHeight="15"/>
  <cols>
    <col min="1" max="1" width="6.7109375" bestFit="1" customWidth="1"/>
    <col min="2" max="3" width="4.85546875" bestFit="1" customWidth="1"/>
    <col min="4" max="5" width="10.28515625" bestFit="1" customWidth="1"/>
    <col min="6" max="6" width="4.85546875" bestFit="1" customWidth="1"/>
    <col min="7" max="7" width="3" bestFit="1" customWidth="1"/>
  </cols>
  <sheetData>
    <row r="1" spans="1:6">
      <c r="A1" t="s">
        <v>19</v>
      </c>
      <c r="B1" s="48" t="s">
        <v>562</v>
      </c>
      <c r="C1" s="48"/>
      <c r="D1" s="48"/>
      <c r="E1" s="48"/>
      <c r="F1" s="48"/>
    </row>
    <row r="2" spans="1:6">
      <c r="A2" s="60" t="s">
        <v>490</v>
      </c>
      <c r="B2" s="38" t="s">
        <v>491</v>
      </c>
      <c r="C2" s="38"/>
      <c r="D2" s="60" t="s">
        <v>494</v>
      </c>
      <c r="E2" s="60" t="s">
        <v>495</v>
      </c>
      <c r="F2" s="60" t="s">
        <v>496</v>
      </c>
    </row>
    <row r="3" spans="1:6">
      <c r="A3" s="60"/>
      <c r="B3" s="4" t="s">
        <v>492</v>
      </c>
      <c r="C3" s="4" t="s">
        <v>493</v>
      </c>
      <c r="D3" s="60"/>
      <c r="E3" s="60"/>
      <c r="F3" s="60"/>
    </row>
    <row r="4" spans="1:6">
      <c r="A4" s="4" t="s">
        <v>497</v>
      </c>
      <c r="B4" s="4">
        <v>0.5</v>
      </c>
      <c r="C4" s="4" t="s">
        <v>502</v>
      </c>
      <c r="D4" s="4" t="s">
        <v>503</v>
      </c>
      <c r="E4" s="4" t="s">
        <v>510</v>
      </c>
      <c r="F4" s="9"/>
    </row>
    <row r="5" spans="1:6">
      <c r="A5" s="4" t="s">
        <v>498</v>
      </c>
      <c r="B5" s="4">
        <v>250</v>
      </c>
      <c r="C5" s="4" t="s">
        <v>501</v>
      </c>
      <c r="D5" s="4" t="s">
        <v>504</v>
      </c>
      <c r="E5" s="4" t="s">
        <v>509</v>
      </c>
      <c r="F5" s="10"/>
    </row>
    <row r="6" spans="1:6">
      <c r="A6" s="4" t="s">
        <v>499</v>
      </c>
      <c r="B6" s="4">
        <v>200</v>
      </c>
      <c r="C6" s="4" t="s">
        <v>501</v>
      </c>
      <c r="D6" s="4" t="s">
        <v>505</v>
      </c>
      <c r="E6" s="4" t="s">
        <v>507</v>
      </c>
      <c r="F6" s="10"/>
    </row>
    <row r="7" spans="1:6">
      <c r="A7" s="4" t="s">
        <v>500</v>
      </c>
      <c r="B7" s="4">
        <v>2</v>
      </c>
      <c r="C7" s="4" t="s">
        <v>501</v>
      </c>
      <c r="D7" s="4" t="s">
        <v>506</v>
      </c>
      <c r="E7" s="4" t="s">
        <v>508</v>
      </c>
      <c r="F7" s="11"/>
    </row>
  </sheetData>
  <mergeCells count="6">
    <mergeCell ref="B1:F1"/>
    <mergeCell ref="A2:A3"/>
    <mergeCell ref="B2:C2"/>
    <mergeCell ref="D2:D3"/>
    <mergeCell ref="E2:E3"/>
    <mergeCell ref="F2:F3"/>
  </mergeCells>
  <phoneticPr fontId="1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8E51-2FD5-49D4-AFCD-538C953D60A3}">
  <dimension ref="A1:I7"/>
  <sheetViews>
    <sheetView workbookViewId="0">
      <selection activeCell="J1" sqref="J1"/>
    </sheetView>
  </sheetViews>
  <sheetFormatPr defaultColWidth="8.85546875" defaultRowHeight="15"/>
  <cols>
    <col min="9" max="9" width="11.140625" customWidth="1"/>
  </cols>
  <sheetData>
    <row r="1" spans="1:9">
      <c r="A1" t="s">
        <v>20</v>
      </c>
      <c r="B1" s="48" t="s">
        <v>561</v>
      </c>
      <c r="C1" s="48"/>
      <c r="D1" s="48"/>
      <c r="E1" s="48"/>
      <c r="F1" s="48"/>
      <c r="G1" s="48"/>
      <c r="H1" s="48"/>
      <c r="I1" s="48"/>
    </row>
    <row r="2" spans="1:9">
      <c r="A2" s="1" t="s">
        <v>511</v>
      </c>
      <c r="B2" s="1" t="s">
        <v>493</v>
      </c>
      <c r="C2" s="1" t="s">
        <v>512</v>
      </c>
      <c r="D2" s="1" t="s">
        <v>513</v>
      </c>
      <c r="E2" s="1" t="s">
        <v>514</v>
      </c>
      <c r="F2" s="1" t="s">
        <v>515</v>
      </c>
      <c r="G2" s="1" t="s">
        <v>516</v>
      </c>
      <c r="H2" s="1" t="s">
        <v>517</v>
      </c>
      <c r="I2" s="1" t="s">
        <v>518</v>
      </c>
    </row>
    <row r="3" spans="1:9">
      <c r="A3" s="1" t="s">
        <v>520</v>
      </c>
      <c r="B3" s="22" t="s">
        <v>519</v>
      </c>
      <c r="C3" s="22">
        <v>602</v>
      </c>
      <c r="D3" s="22">
        <v>0</v>
      </c>
      <c r="E3" s="22">
        <v>36</v>
      </c>
      <c r="F3" s="22">
        <v>10</v>
      </c>
      <c r="G3" s="22">
        <v>1104</v>
      </c>
      <c r="H3" s="22">
        <v>84</v>
      </c>
      <c r="I3" s="22">
        <v>0</v>
      </c>
    </row>
    <row r="4" spans="1:9">
      <c r="A4" s="1" t="s">
        <v>521</v>
      </c>
      <c r="B4" s="22" t="s">
        <v>519</v>
      </c>
      <c r="C4" s="22">
        <v>2095</v>
      </c>
      <c r="D4" s="22">
        <v>49</v>
      </c>
      <c r="E4" s="22">
        <v>194</v>
      </c>
      <c r="F4" s="22">
        <v>350</v>
      </c>
      <c r="G4" s="22">
        <v>2559</v>
      </c>
      <c r="H4" s="22">
        <v>1293</v>
      </c>
      <c r="I4" s="22">
        <v>615</v>
      </c>
    </row>
    <row r="5" spans="1:9">
      <c r="A5" s="1" t="s">
        <v>522</v>
      </c>
      <c r="B5" s="22" t="s">
        <v>519</v>
      </c>
      <c r="C5" s="22">
        <v>7453</v>
      </c>
      <c r="D5" s="22">
        <v>544</v>
      </c>
      <c r="E5" s="22">
        <v>1332</v>
      </c>
      <c r="F5" s="22">
        <v>1199</v>
      </c>
      <c r="G5" s="22">
        <v>935</v>
      </c>
      <c r="H5" s="22">
        <v>629</v>
      </c>
      <c r="I5" s="22">
        <v>2820</v>
      </c>
    </row>
    <row r="6" spans="1:9">
      <c r="A6" s="1" t="s">
        <v>523</v>
      </c>
      <c r="B6" s="22" t="s">
        <v>519</v>
      </c>
      <c r="C6" s="22">
        <v>10150</v>
      </c>
      <c r="D6" s="22">
        <v>593</v>
      </c>
      <c r="E6" s="22">
        <v>1562</v>
      </c>
      <c r="F6" s="22">
        <v>1559</v>
      </c>
      <c r="G6" s="22">
        <v>4598</v>
      </c>
      <c r="H6" s="22">
        <v>2006</v>
      </c>
      <c r="I6" s="22">
        <v>3435</v>
      </c>
    </row>
    <row r="7" spans="1:9">
      <c r="A7" s="1" t="s">
        <v>524</v>
      </c>
      <c r="B7" s="38" t="s">
        <v>605</v>
      </c>
      <c r="C7" s="38"/>
      <c r="D7" s="38"/>
      <c r="E7" s="38"/>
      <c r="F7" s="38"/>
      <c r="G7" s="38"/>
      <c r="H7" s="38"/>
      <c r="I7" s="38"/>
    </row>
  </sheetData>
  <mergeCells count="2">
    <mergeCell ref="B7:I7"/>
    <mergeCell ref="B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F887-2DAE-44FA-933A-65CEE05D4F3D}">
  <dimension ref="A1:F8"/>
  <sheetViews>
    <sheetView workbookViewId="0">
      <selection activeCell="H1" sqref="H1"/>
    </sheetView>
  </sheetViews>
  <sheetFormatPr defaultColWidth="8.85546875" defaultRowHeight="15"/>
  <cols>
    <col min="1" max="1" width="15.85546875" bestFit="1" customWidth="1"/>
    <col min="2" max="2" width="8.42578125" bestFit="1" customWidth="1"/>
    <col min="3" max="3" width="10.28515625" bestFit="1" customWidth="1"/>
    <col min="4" max="5" width="10.85546875" bestFit="1" customWidth="1"/>
    <col min="6" max="6" width="14.42578125" bestFit="1" customWidth="1"/>
    <col min="8" max="8" width="3" bestFit="1" customWidth="1"/>
  </cols>
  <sheetData>
    <row r="1" spans="1:6">
      <c r="A1" t="s">
        <v>1</v>
      </c>
    </row>
    <row r="2" spans="1:6">
      <c r="A2" s="40" t="s">
        <v>79</v>
      </c>
      <c r="B2" s="41"/>
      <c r="C2" s="41"/>
      <c r="D2" s="41"/>
      <c r="E2" s="41"/>
      <c r="F2" s="42"/>
    </row>
    <row r="3" spans="1:6">
      <c r="A3" s="1" t="s">
        <v>80</v>
      </c>
      <c r="B3" s="1" t="s">
        <v>24</v>
      </c>
      <c r="C3" s="1" t="s">
        <v>25</v>
      </c>
      <c r="D3" s="1" t="s">
        <v>81</v>
      </c>
      <c r="E3" s="1" t="s">
        <v>82</v>
      </c>
      <c r="F3" s="1" t="s">
        <v>83</v>
      </c>
    </row>
    <row r="4" spans="1:6">
      <c r="A4" s="1" t="s">
        <v>94</v>
      </c>
      <c r="B4" s="1" t="s">
        <v>59</v>
      </c>
      <c r="C4" s="1" t="s">
        <v>91</v>
      </c>
      <c r="D4" s="1">
        <v>65</v>
      </c>
      <c r="E4" s="1">
        <v>50</v>
      </c>
      <c r="F4" s="1" t="s">
        <v>84</v>
      </c>
    </row>
    <row r="5" spans="1:6">
      <c r="A5" s="1" t="s">
        <v>94</v>
      </c>
      <c r="B5" s="1" t="s">
        <v>55</v>
      </c>
      <c r="C5" s="1" t="s">
        <v>91</v>
      </c>
      <c r="D5" s="1">
        <v>50</v>
      </c>
      <c r="E5" s="1">
        <v>45</v>
      </c>
      <c r="F5" s="1" t="s">
        <v>85</v>
      </c>
    </row>
    <row r="6" spans="1:6">
      <c r="A6" s="1" t="s">
        <v>94</v>
      </c>
      <c r="B6" s="1" t="s">
        <v>61</v>
      </c>
      <c r="C6" s="1" t="s">
        <v>91</v>
      </c>
      <c r="D6" s="1">
        <v>42</v>
      </c>
      <c r="E6" s="1">
        <v>43</v>
      </c>
      <c r="F6" s="1" t="s">
        <v>86</v>
      </c>
    </row>
    <row r="7" spans="1:6">
      <c r="A7" s="1" t="s">
        <v>93</v>
      </c>
      <c r="B7" s="1" t="s">
        <v>43</v>
      </c>
      <c r="C7" s="1" t="s">
        <v>90</v>
      </c>
      <c r="D7" s="1">
        <v>182</v>
      </c>
      <c r="E7" s="1">
        <v>35</v>
      </c>
      <c r="F7" s="1" t="s">
        <v>87</v>
      </c>
    </row>
    <row r="8" spans="1:6">
      <c r="A8" s="1" t="s">
        <v>93</v>
      </c>
      <c r="B8" s="1" t="s">
        <v>92</v>
      </c>
      <c r="C8" s="1" t="s">
        <v>89</v>
      </c>
      <c r="D8" s="1">
        <v>88</v>
      </c>
      <c r="E8" s="1">
        <v>24</v>
      </c>
      <c r="F8" s="1" t="s">
        <v>88</v>
      </c>
    </row>
  </sheetData>
  <mergeCells count="1">
    <mergeCell ref="A2:F2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192F-4B37-4ECD-92A2-762EA62D5E59}">
  <dimension ref="A1:E7"/>
  <sheetViews>
    <sheetView workbookViewId="0">
      <selection activeCell="F1" sqref="F1"/>
    </sheetView>
  </sheetViews>
  <sheetFormatPr defaultColWidth="8.85546875" defaultRowHeight="15"/>
  <cols>
    <col min="1" max="1" width="4.85546875" bestFit="1" customWidth="1"/>
    <col min="2" max="2" width="10.28515625" bestFit="1" customWidth="1"/>
    <col min="3" max="3" width="12.140625" bestFit="1" customWidth="1"/>
    <col min="4" max="4" width="8.42578125" bestFit="1" customWidth="1"/>
    <col min="5" max="5" width="18.85546875" bestFit="1" customWidth="1"/>
    <col min="6" max="6" width="3" bestFit="1" customWidth="1"/>
  </cols>
  <sheetData>
    <row r="1" spans="1:5">
      <c r="A1" t="s">
        <v>21</v>
      </c>
      <c r="B1" s="48" t="s">
        <v>560</v>
      </c>
      <c r="C1" s="48"/>
      <c r="D1" s="48"/>
      <c r="E1" s="48"/>
    </row>
    <row r="2" spans="1:5">
      <c r="A2" s="18" t="s">
        <v>525</v>
      </c>
      <c r="B2" s="18" t="s">
        <v>526</v>
      </c>
      <c r="C2" s="18" t="s">
        <v>527</v>
      </c>
      <c r="D2" s="18" t="s">
        <v>528</v>
      </c>
      <c r="E2" s="18" t="s">
        <v>496</v>
      </c>
    </row>
    <row r="3" spans="1:5">
      <c r="A3" s="18" t="s">
        <v>512</v>
      </c>
      <c r="B3" s="18">
        <v>172</v>
      </c>
      <c r="C3" s="18">
        <v>1.5</v>
      </c>
      <c r="D3" s="18" t="s">
        <v>531</v>
      </c>
      <c r="E3" s="18" t="s">
        <v>532</v>
      </c>
    </row>
    <row r="4" spans="1:5">
      <c r="A4" s="18" t="s">
        <v>514</v>
      </c>
      <c r="B4" s="18">
        <v>20</v>
      </c>
      <c r="C4" s="18">
        <v>0.17</v>
      </c>
      <c r="D4" s="18" t="s">
        <v>531</v>
      </c>
      <c r="E4" s="19"/>
    </row>
    <row r="5" spans="1:5">
      <c r="A5" s="18" t="s">
        <v>513</v>
      </c>
      <c r="B5" s="18">
        <v>5</v>
      </c>
      <c r="C5" s="18">
        <v>0.04</v>
      </c>
      <c r="D5" s="18" t="s">
        <v>531</v>
      </c>
      <c r="E5" s="20"/>
    </row>
    <row r="6" spans="1:5">
      <c r="A6" s="18" t="s">
        <v>515</v>
      </c>
      <c r="B6" s="18">
        <v>19</v>
      </c>
      <c r="C6" s="18">
        <v>0.16</v>
      </c>
      <c r="D6" s="18" t="s">
        <v>531</v>
      </c>
      <c r="E6" s="21"/>
    </row>
    <row r="7" spans="1:5">
      <c r="A7" s="18" t="s">
        <v>529</v>
      </c>
      <c r="B7" s="18">
        <v>389</v>
      </c>
      <c r="C7" s="18">
        <v>3.3</v>
      </c>
      <c r="D7" s="18" t="s">
        <v>530</v>
      </c>
      <c r="E7" s="18" t="s">
        <v>533</v>
      </c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0D9D-FE12-46C6-9D73-1EAC88042228}">
  <dimension ref="A1:I4"/>
  <sheetViews>
    <sheetView workbookViewId="0">
      <selection activeCell="J1" sqref="J1"/>
    </sheetView>
  </sheetViews>
  <sheetFormatPr defaultColWidth="8.85546875" defaultRowHeight="15"/>
  <sheetData>
    <row r="1" spans="1:9">
      <c r="A1" t="s">
        <v>22</v>
      </c>
      <c r="B1" s="48" t="s">
        <v>559</v>
      </c>
      <c r="C1" s="48"/>
      <c r="D1" s="48"/>
      <c r="E1" s="48"/>
      <c r="F1" s="48"/>
      <c r="G1" s="48"/>
      <c r="H1" s="48"/>
      <c r="I1" s="48"/>
    </row>
    <row r="2" spans="1:9" ht="30">
      <c r="A2" s="2" t="s">
        <v>534</v>
      </c>
      <c r="B2" s="2" t="s">
        <v>493</v>
      </c>
      <c r="C2" s="2" t="s">
        <v>535</v>
      </c>
      <c r="D2" s="2" t="s">
        <v>493</v>
      </c>
      <c r="E2" s="2" t="s">
        <v>536</v>
      </c>
      <c r="F2" s="2" t="s">
        <v>537</v>
      </c>
      <c r="G2" s="2" t="s">
        <v>538</v>
      </c>
      <c r="H2" s="2" t="s">
        <v>539</v>
      </c>
      <c r="I2" s="2" t="s">
        <v>496</v>
      </c>
    </row>
    <row r="3" spans="1:9" ht="75">
      <c r="A3" s="2" t="s">
        <v>542</v>
      </c>
      <c r="B3" s="2" t="s">
        <v>541</v>
      </c>
      <c r="C3" s="2">
        <v>44118.1</v>
      </c>
      <c r="D3" s="2" t="s">
        <v>519</v>
      </c>
      <c r="E3" s="2">
        <v>2095</v>
      </c>
      <c r="F3" s="2">
        <v>5416</v>
      </c>
      <c r="G3" s="2">
        <v>2914</v>
      </c>
      <c r="H3" s="2">
        <v>942</v>
      </c>
      <c r="I3" s="2" t="s">
        <v>540</v>
      </c>
    </row>
    <row r="4" spans="1:9" ht="48.75" customHeight="1">
      <c r="A4" s="2" t="s">
        <v>524</v>
      </c>
      <c r="B4" s="58" t="s">
        <v>543</v>
      </c>
      <c r="C4" s="58"/>
      <c r="D4" s="58"/>
      <c r="E4" s="58"/>
      <c r="F4" s="58"/>
      <c r="G4" s="58"/>
      <c r="H4" s="58"/>
      <c r="I4" s="58"/>
    </row>
  </sheetData>
  <mergeCells count="2">
    <mergeCell ref="B4:I4"/>
    <mergeCell ref="B1:I1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13BC-F74B-40D3-B101-60A3725FC855}">
  <dimension ref="A1:H9"/>
  <sheetViews>
    <sheetView tabSelected="1" workbookViewId="0">
      <selection activeCell="I1" sqref="I1"/>
    </sheetView>
  </sheetViews>
  <sheetFormatPr defaultColWidth="8.85546875" defaultRowHeight="15"/>
  <cols>
    <col min="1" max="1" width="6.7109375" bestFit="1" customWidth="1"/>
    <col min="2" max="2" width="12.140625" bestFit="1" customWidth="1"/>
    <col min="3" max="3" width="10.140625" bestFit="1" customWidth="1"/>
    <col min="4" max="4" width="8.42578125" bestFit="1" customWidth="1"/>
    <col min="5" max="5" width="19.7109375" bestFit="1" customWidth="1"/>
    <col min="6" max="6" width="10.140625" bestFit="1" customWidth="1"/>
    <col min="7" max="7" width="27.28515625" bestFit="1" customWidth="1"/>
    <col min="8" max="8" width="4.85546875" bestFit="1" customWidth="1"/>
    <col min="9" max="9" width="5.42578125" bestFit="1" customWidth="1"/>
    <col min="10" max="10" width="3.140625" bestFit="1" customWidth="1"/>
  </cols>
  <sheetData>
    <row r="1" spans="1:8">
      <c r="A1" t="s">
        <v>23</v>
      </c>
      <c r="B1" s="48" t="s">
        <v>558</v>
      </c>
      <c r="C1" s="48"/>
      <c r="D1" s="48"/>
      <c r="E1" s="48"/>
      <c r="F1" s="48"/>
      <c r="G1" s="48"/>
      <c r="H1" s="48"/>
    </row>
    <row r="2" spans="1:8" ht="20.25" customHeight="1">
      <c r="A2" s="38" t="s">
        <v>544</v>
      </c>
      <c r="B2" s="38" t="s">
        <v>545</v>
      </c>
      <c r="C2" s="38" t="s">
        <v>546</v>
      </c>
      <c r="D2" s="38"/>
      <c r="E2" s="58" t="s">
        <v>547</v>
      </c>
      <c r="F2" s="38" t="s">
        <v>548</v>
      </c>
      <c r="G2" s="58" t="s">
        <v>549</v>
      </c>
      <c r="H2" s="38" t="s">
        <v>496</v>
      </c>
    </row>
    <row r="3" spans="1:8" ht="22.5" customHeight="1">
      <c r="A3" s="38"/>
      <c r="B3" s="38"/>
      <c r="C3" s="1" t="s">
        <v>492</v>
      </c>
      <c r="D3" s="1" t="s">
        <v>493</v>
      </c>
      <c r="E3" s="58"/>
      <c r="F3" s="38"/>
      <c r="G3" s="58"/>
      <c r="H3" s="38"/>
    </row>
    <row r="4" spans="1:8">
      <c r="A4" s="1" t="s">
        <v>520</v>
      </c>
      <c r="B4" s="1" t="s">
        <v>555</v>
      </c>
      <c r="C4" s="1">
        <v>212.5</v>
      </c>
      <c r="D4" s="1" t="s">
        <v>557</v>
      </c>
      <c r="E4" s="1">
        <v>325</v>
      </c>
      <c r="F4" s="1">
        <v>69000</v>
      </c>
      <c r="G4" s="1">
        <v>361</v>
      </c>
      <c r="H4" s="9"/>
    </row>
    <row r="5" spans="1:8">
      <c r="A5" s="64" t="s">
        <v>542</v>
      </c>
      <c r="B5" s="1" t="s">
        <v>554</v>
      </c>
      <c r="C5" s="1">
        <v>269333.18</v>
      </c>
      <c r="D5" s="1" t="s">
        <v>556</v>
      </c>
      <c r="E5" s="1">
        <v>0.5</v>
      </c>
      <c r="F5" s="1">
        <v>134666.59</v>
      </c>
      <c r="G5" s="61">
        <v>16960</v>
      </c>
      <c r="H5" s="10"/>
    </row>
    <row r="6" spans="1:8">
      <c r="A6" s="65"/>
      <c r="B6" s="1" t="s">
        <v>553</v>
      </c>
      <c r="C6" s="1">
        <v>450</v>
      </c>
      <c r="D6" s="1" t="s">
        <v>556</v>
      </c>
      <c r="E6" s="1">
        <v>0.5</v>
      </c>
      <c r="F6" s="1">
        <v>225</v>
      </c>
      <c r="G6" s="62"/>
      <c r="H6" s="10"/>
    </row>
    <row r="7" spans="1:8">
      <c r="A7" s="65"/>
      <c r="B7" s="1" t="s">
        <v>552</v>
      </c>
      <c r="C7" s="1">
        <v>100387.23</v>
      </c>
      <c r="D7" s="1" t="s">
        <v>556</v>
      </c>
      <c r="E7" s="1">
        <v>66</v>
      </c>
      <c r="F7" s="1">
        <v>66255.570000000007</v>
      </c>
      <c r="G7" s="62"/>
      <c r="H7" s="10"/>
    </row>
    <row r="8" spans="1:8">
      <c r="A8" s="66"/>
      <c r="B8" s="1" t="s">
        <v>551</v>
      </c>
      <c r="C8" s="1">
        <v>75</v>
      </c>
      <c r="D8" s="1" t="s">
        <v>550</v>
      </c>
      <c r="E8" s="1">
        <v>100</v>
      </c>
      <c r="F8" s="1">
        <v>7500</v>
      </c>
      <c r="G8" s="63"/>
      <c r="H8" s="10"/>
    </row>
    <row r="9" spans="1:8">
      <c r="A9" s="1" t="s">
        <v>523</v>
      </c>
      <c r="B9" s="5"/>
      <c r="C9" s="6"/>
      <c r="D9" s="6"/>
      <c r="E9" s="7"/>
      <c r="F9" s="1">
        <v>277647.15999999997</v>
      </c>
      <c r="G9" s="1">
        <v>17321</v>
      </c>
      <c r="H9" s="11"/>
    </row>
  </sheetData>
  <mergeCells count="10">
    <mergeCell ref="B1:H1"/>
    <mergeCell ref="G5:G8"/>
    <mergeCell ref="A5:A8"/>
    <mergeCell ref="H2:H3"/>
    <mergeCell ref="C2:D2"/>
    <mergeCell ref="A2:A3"/>
    <mergeCell ref="B2:B3"/>
    <mergeCell ref="E2:E3"/>
    <mergeCell ref="F2:F3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FFBF-77FA-48B2-95EE-817F9D3E46C0}">
  <dimension ref="A1:G7"/>
  <sheetViews>
    <sheetView workbookViewId="0">
      <selection activeCell="H1" sqref="H1"/>
    </sheetView>
  </sheetViews>
  <sheetFormatPr defaultColWidth="8.85546875" defaultRowHeight="15"/>
  <cols>
    <col min="1" max="1" width="14" bestFit="1" customWidth="1"/>
    <col min="2" max="2" width="7.85546875" bestFit="1" customWidth="1"/>
    <col min="3" max="4" width="4.85546875" bestFit="1" customWidth="1"/>
    <col min="5" max="6" width="8.42578125" bestFit="1" customWidth="1"/>
    <col min="7" max="7" width="23.7109375" bestFit="1" customWidth="1"/>
    <col min="8" max="8" width="3" bestFit="1" customWidth="1"/>
  </cols>
  <sheetData>
    <row r="1" spans="1:7">
      <c r="A1" t="s">
        <v>2</v>
      </c>
    </row>
    <row r="2" spans="1:7">
      <c r="A2" s="43" t="s">
        <v>95</v>
      </c>
      <c r="B2" s="44"/>
      <c r="C2" s="44"/>
      <c r="D2" s="44"/>
      <c r="E2" s="44"/>
      <c r="F2" s="44"/>
      <c r="G2" s="45"/>
    </row>
    <row r="3" spans="1:7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  <c r="G3" s="1" t="s">
        <v>32</v>
      </c>
    </row>
    <row r="4" spans="1:7">
      <c r="A4" s="1" t="s">
        <v>102</v>
      </c>
      <c r="B4" s="1">
        <v>1</v>
      </c>
      <c r="C4" s="1">
        <v>1</v>
      </c>
      <c r="D4" s="1">
        <v>0</v>
      </c>
      <c r="E4" s="1">
        <v>15</v>
      </c>
      <c r="F4" s="1">
        <v>5</v>
      </c>
      <c r="G4" s="1" t="s">
        <v>106</v>
      </c>
    </row>
    <row r="5" spans="1:7">
      <c r="A5" s="1" t="s">
        <v>103</v>
      </c>
      <c r="B5" s="1">
        <v>4</v>
      </c>
      <c r="C5" s="1">
        <v>7</v>
      </c>
      <c r="D5" s="1">
        <v>1</v>
      </c>
      <c r="E5" s="1">
        <v>0</v>
      </c>
      <c r="F5" s="1">
        <v>34</v>
      </c>
      <c r="G5" s="1" t="s">
        <v>107</v>
      </c>
    </row>
    <row r="6" spans="1:7">
      <c r="A6" s="1" t="s">
        <v>104</v>
      </c>
      <c r="B6" s="4" t="s">
        <v>583</v>
      </c>
      <c r="C6" s="1">
        <v>26</v>
      </c>
      <c r="D6" s="1">
        <v>0</v>
      </c>
      <c r="E6" s="1">
        <v>0</v>
      </c>
      <c r="F6" s="1">
        <v>192</v>
      </c>
      <c r="G6" s="1" t="s">
        <v>108</v>
      </c>
    </row>
    <row r="7" spans="1:7">
      <c r="A7" s="1" t="s">
        <v>105</v>
      </c>
      <c r="B7" s="1"/>
      <c r="C7" s="1">
        <v>34</v>
      </c>
      <c r="D7" s="1">
        <v>1</v>
      </c>
      <c r="E7" s="1">
        <v>15</v>
      </c>
      <c r="F7" s="1">
        <v>231</v>
      </c>
      <c r="G7" s="1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0F8F-DD0B-4217-8636-27D2126F9B1B}">
  <dimension ref="A1:L9"/>
  <sheetViews>
    <sheetView workbookViewId="0">
      <selection activeCell="M1" sqref="M1"/>
    </sheetView>
  </sheetViews>
  <sheetFormatPr defaultColWidth="8.85546875" defaultRowHeight="15"/>
  <cols>
    <col min="1" max="1" width="14" bestFit="1" customWidth="1"/>
    <col min="2" max="2" width="10.28515625" bestFit="1" customWidth="1"/>
    <col min="3" max="3" width="9.140625" bestFit="1" customWidth="1"/>
    <col min="4" max="4" width="10.140625" bestFit="1" customWidth="1"/>
    <col min="5" max="5" width="9.140625" bestFit="1" customWidth="1"/>
    <col min="6" max="6" width="10.140625" bestFit="1" customWidth="1"/>
    <col min="7" max="9" width="8.140625" bestFit="1" customWidth="1"/>
    <col min="10" max="11" width="9.140625" bestFit="1" customWidth="1"/>
    <col min="12" max="12" width="6.140625" bestFit="1" customWidth="1"/>
    <col min="13" max="13" width="3" bestFit="1" customWidth="1"/>
  </cols>
  <sheetData>
    <row r="1" spans="1:12">
      <c r="A1" t="s">
        <v>2</v>
      </c>
    </row>
    <row r="2" spans="1:12">
      <c r="A2" s="43" t="s">
        <v>584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>
      <c r="A3" s="38" t="s">
        <v>97</v>
      </c>
      <c r="B3" s="38" t="s">
        <v>109</v>
      </c>
      <c r="C3" s="38" t="s">
        <v>110</v>
      </c>
      <c r="D3" s="38"/>
      <c r="E3" s="38"/>
      <c r="F3" s="38"/>
      <c r="G3" s="38" t="s">
        <v>114</v>
      </c>
      <c r="H3" s="38"/>
      <c r="I3" s="38"/>
      <c r="J3" s="38"/>
      <c r="K3" s="38"/>
      <c r="L3" s="38"/>
    </row>
    <row r="4" spans="1:12">
      <c r="A4" s="38"/>
      <c r="B4" s="38"/>
      <c r="C4" s="1" t="s">
        <v>111</v>
      </c>
      <c r="D4" s="1" t="s">
        <v>112</v>
      </c>
      <c r="E4" s="1" t="s">
        <v>113</v>
      </c>
      <c r="F4" s="1" t="s">
        <v>105</v>
      </c>
      <c r="G4" s="1" t="s">
        <v>115</v>
      </c>
      <c r="H4" s="1" t="s">
        <v>116</v>
      </c>
      <c r="I4" s="1" t="s">
        <v>117</v>
      </c>
      <c r="J4" s="1" t="s">
        <v>118</v>
      </c>
      <c r="K4" s="1" t="s">
        <v>105</v>
      </c>
      <c r="L4" s="1" t="s">
        <v>119</v>
      </c>
    </row>
    <row r="5" spans="1:12">
      <c r="A5" s="22" t="s">
        <v>102</v>
      </c>
      <c r="B5" s="22">
        <v>3710.78</v>
      </c>
      <c r="C5" s="22">
        <v>1142.04</v>
      </c>
      <c r="D5" s="22"/>
      <c r="E5" s="22">
        <v>2568.7399999999998</v>
      </c>
      <c r="F5" s="22">
        <v>3710.78</v>
      </c>
      <c r="G5" s="22"/>
      <c r="H5" s="22"/>
      <c r="I5" s="22"/>
      <c r="J5" s="22"/>
      <c r="K5" s="22"/>
      <c r="L5" s="22"/>
    </row>
    <row r="6" spans="1:12">
      <c r="A6" s="22" t="s">
        <v>103</v>
      </c>
      <c r="B6" s="22">
        <v>83283.8</v>
      </c>
      <c r="C6" s="22">
        <v>6347.61</v>
      </c>
      <c r="D6" s="22">
        <v>57.63</v>
      </c>
      <c r="E6" s="22">
        <v>48283.27</v>
      </c>
      <c r="F6" s="22">
        <v>54688.51</v>
      </c>
      <c r="G6" s="22">
        <v>2622.6</v>
      </c>
      <c r="H6" s="22">
        <v>1203.8</v>
      </c>
      <c r="I6" s="22">
        <v>511.3</v>
      </c>
      <c r="J6" s="22">
        <v>24257.59</v>
      </c>
      <c r="K6" s="22">
        <v>28595.29</v>
      </c>
      <c r="L6" s="22"/>
    </row>
    <row r="7" spans="1:12">
      <c r="A7" s="22" t="s">
        <v>104</v>
      </c>
      <c r="B7" s="22">
        <v>267896.21999999997</v>
      </c>
      <c r="C7" s="22">
        <v>14081.27</v>
      </c>
      <c r="D7" s="22">
        <v>183341.52</v>
      </c>
      <c r="E7" s="22">
        <v>48375.64</v>
      </c>
      <c r="F7" s="22">
        <v>245798.43</v>
      </c>
      <c r="G7" s="22">
        <v>2943.53</v>
      </c>
      <c r="H7" s="22">
        <v>514.97</v>
      </c>
      <c r="I7" s="22">
        <v>497.55</v>
      </c>
      <c r="J7" s="22">
        <v>18141.8</v>
      </c>
      <c r="K7" s="22">
        <v>22097.79</v>
      </c>
      <c r="L7" s="22"/>
    </row>
    <row r="8" spans="1:12">
      <c r="A8" s="22" t="s">
        <v>105</v>
      </c>
      <c r="B8" s="22">
        <v>354896.8</v>
      </c>
      <c r="C8" s="22">
        <v>21570.92</v>
      </c>
      <c r="D8" s="22">
        <v>183405.15</v>
      </c>
      <c r="E8" s="22">
        <v>99227.65</v>
      </c>
      <c r="F8" s="22">
        <v>304203.71999999997</v>
      </c>
      <c r="G8" s="22">
        <v>5566.13</v>
      </c>
      <c r="H8" s="22">
        <v>1718.71</v>
      </c>
      <c r="I8" s="22">
        <v>1008.85</v>
      </c>
      <c r="J8" s="22">
        <v>42399.39</v>
      </c>
      <c r="K8" s="22">
        <v>50693.08</v>
      </c>
      <c r="L8" s="22">
        <v>14.3</v>
      </c>
    </row>
    <row r="9" spans="1:12">
      <c r="A9" s="22" t="s">
        <v>120</v>
      </c>
      <c r="B9" s="22"/>
      <c r="C9" s="22">
        <v>7.1</v>
      </c>
      <c r="D9" s="22">
        <v>60.3</v>
      </c>
      <c r="E9" s="22">
        <v>32.6</v>
      </c>
      <c r="F9" s="22">
        <v>100</v>
      </c>
      <c r="G9" s="22"/>
      <c r="H9" s="22"/>
      <c r="I9" s="22"/>
      <c r="J9" s="22"/>
      <c r="K9" s="22"/>
      <c r="L9" s="22"/>
    </row>
  </sheetData>
  <mergeCells count="5">
    <mergeCell ref="A3:A4"/>
    <mergeCell ref="B3:B4"/>
    <mergeCell ref="C3:F3"/>
    <mergeCell ref="G3:L3"/>
    <mergeCell ref="A2:L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99B3-813F-42EA-AA3C-04343CA5710C}">
  <dimension ref="A1:O9"/>
  <sheetViews>
    <sheetView workbookViewId="0">
      <selection activeCell="P1" sqref="P1"/>
    </sheetView>
  </sheetViews>
  <sheetFormatPr defaultColWidth="8.85546875" defaultRowHeight="15"/>
  <cols>
    <col min="1" max="1" width="4.85546875" bestFit="1" customWidth="1"/>
    <col min="2" max="2" width="21.7109375" bestFit="1" customWidth="1"/>
    <col min="3" max="8" width="6.140625" bestFit="1" customWidth="1"/>
    <col min="9" max="9" width="5.140625" bestFit="1" customWidth="1"/>
    <col min="10" max="10" width="6.140625" bestFit="1" customWidth="1"/>
    <col min="11" max="15" width="5.140625" bestFit="1" customWidth="1"/>
    <col min="16" max="16" width="3" bestFit="1" customWidth="1"/>
  </cols>
  <sheetData>
    <row r="1" spans="1:15">
      <c r="A1" s="1" t="s">
        <v>3</v>
      </c>
      <c r="B1" s="1" t="s">
        <v>580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46" t="s">
        <v>97</v>
      </c>
      <c r="B2" s="38" t="s">
        <v>121</v>
      </c>
      <c r="C2" s="38"/>
      <c r="D2" s="38"/>
      <c r="E2" s="38"/>
      <c r="F2" s="38"/>
      <c r="G2" s="38"/>
      <c r="H2" s="38"/>
      <c r="I2" s="38"/>
      <c r="J2" s="38"/>
      <c r="K2" s="38"/>
      <c r="L2" s="38" t="s">
        <v>131</v>
      </c>
      <c r="M2" s="38"/>
      <c r="N2" s="38"/>
      <c r="O2" s="38"/>
    </row>
    <row r="3" spans="1:15">
      <c r="A3" s="46"/>
      <c r="B3" s="46" t="s">
        <v>122</v>
      </c>
      <c r="C3" s="38" t="s">
        <v>123</v>
      </c>
      <c r="D3" s="38"/>
      <c r="E3" s="38"/>
      <c r="F3" s="38" t="s">
        <v>126</v>
      </c>
      <c r="G3" s="38"/>
      <c r="H3" s="38"/>
      <c r="I3" s="38"/>
      <c r="J3" s="38"/>
      <c r="K3" s="38"/>
      <c r="L3" s="46" t="s">
        <v>122</v>
      </c>
      <c r="M3" s="38" t="s">
        <v>123</v>
      </c>
      <c r="N3" s="38"/>
      <c r="O3" s="38"/>
    </row>
    <row r="4" spans="1:15">
      <c r="A4" s="46"/>
      <c r="B4" s="46"/>
      <c r="C4" s="38" t="s">
        <v>105</v>
      </c>
      <c r="D4" s="38" t="s">
        <v>124</v>
      </c>
      <c r="E4" s="38" t="s">
        <v>125</v>
      </c>
      <c r="F4" s="38" t="s">
        <v>105</v>
      </c>
      <c r="G4" s="38"/>
      <c r="H4" s="38" t="s">
        <v>129</v>
      </c>
      <c r="I4" s="38"/>
      <c r="J4" s="38" t="s">
        <v>130</v>
      </c>
      <c r="K4" s="38"/>
      <c r="L4" s="46"/>
      <c r="M4" s="38" t="s">
        <v>105</v>
      </c>
      <c r="N4" s="38" t="s">
        <v>124</v>
      </c>
      <c r="O4" s="38" t="s">
        <v>125</v>
      </c>
    </row>
    <row r="5" spans="1:15">
      <c r="A5" s="46"/>
      <c r="B5" s="46"/>
      <c r="C5" s="38"/>
      <c r="D5" s="38"/>
      <c r="E5" s="38"/>
      <c r="F5" s="1" t="s">
        <v>127</v>
      </c>
      <c r="G5" s="1" t="s">
        <v>128</v>
      </c>
      <c r="H5" s="1" t="s">
        <v>127</v>
      </c>
      <c r="I5" s="1" t="s">
        <v>128</v>
      </c>
      <c r="J5" s="1" t="s">
        <v>127</v>
      </c>
      <c r="K5" s="1" t="s">
        <v>128</v>
      </c>
      <c r="L5" s="46"/>
      <c r="M5" s="38"/>
      <c r="N5" s="38"/>
      <c r="O5" s="38"/>
    </row>
    <row r="6" spans="1:15">
      <c r="A6" s="1" t="s">
        <v>102</v>
      </c>
      <c r="B6" s="18">
        <v>340</v>
      </c>
      <c r="C6" s="18">
        <v>1341</v>
      </c>
      <c r="D6" s="18">
        <v>737</v>
      </c>
      <c r="E6" s="18">
        <v>604</v>
      </c>
      <c r="F6" s="18">
        <v>587</v>
      </c>
      <c r="G6" s="18">
        <v>216</v>
      </c>
      <c r="H6" s="18">
        <v>306</v>
      </c>
      <c r="I6" s="18">
        <v>111</v>
      </c>
      <c r="J6" s="18">
        <v>281</v>
      </c>
      <c r="K6" s="18">
        <v>105</v>
      </c>
      <c r="L6" s="35"/>
      <c r="M6" s="36"/>
      <c r="N6" s="36"/>
      <c r="O6" s="37"/>
    </row>
    <row r="7" spans="1:15">
      <c r="A7" s="1" t="s">
        <v>103</v>
      </c>
      <c r="B7" s="18">
        <v>2690</v>
      </c>
      <c r="C7" s="18">
        <v>11075</v>
      </c>
      <c r="D7" s="18">
        <v>5649</v>
      </c>
      <c r="E7" s="18">
        <v>5426</v>
      </c>
      <c r="F7" s="18">
        <v>4019</v>
      </c>
      <c r="G7" s="18">
        <v>1882</v>
      </c>
      <c r="H7" s="18">
        <v>1943</v>
      </c>
      <c r="I7" s="18">
        <v>982</v>
      </c>
      <c r="J7" s="18">
        <v>2076</v>
      </c>
      <c r="K7" s="18">
        <v>900</v>
      </c>
      <c r="L7" s="18">
        <v>19</v>
      </c>
      <c r="M7" s="18">
        <v>469</v>
      </c>
      <c r="N7" s="18">
        <v>411</v>
      </c>
      <c r="O7" s="18">
        <v>58</v>
      </c>
    </row>
    <row r="8" spans="1:15">
      <c r="A8" s="1" t="s">
        <v>104</v>
      </c>
      <c r="B8" s="18">
        <v>13448</v>
      </c>
      <c r="C8" s="18">
        <v>57090</v>
      </c>
      <c r="D8" s="18">
        <v>28475</v>
      </c>
      <c r="E8" s="18">
        <v>28615</v>
      </c>
      <c r="F8" s="18">
        <v>20672</v>
      </c>
      <c r="G8" s="18">
        <v>9494</v>
      </c>
      <c r="H8" s="18">
        <v>9713</v>
      </c>
      <c r="I8" s="18">
        <v>4766</v>
      </c>
      <c r="J8" s="18">
        <v>10959</v>
      </c>
      <c r="K8" s="18">
        <v>4728</v>
      </c>
      <c r="L8" s="18">
        <v>1272</v>
      </c>
      <c r="M8" s="18">
        <v>7753</v>
      </c>
      <c r="N8" s="18">
        <v>5605</v>
      </c>
      <c r="O8" s="18">
        <v>2148</v>
      </c>
    </row>
    <row r="9" spans="1:15">
      <c r="A9" s="1" t="s">
        <v>105</v>
      </c>
      <c r="B9" s="18">
        <v>16478</v>
      </c>
      <c r="C9" s="18">
        <v>69506</v>
      </c>
      <c r="D9" s="18">
        <v>34861</v>
      </c>
      <c r="E9" s="18">
        <v>34645</v>
      </c>
      <c r="F9" s="18">
        <v>25278</v>
      </c>
      <c r="G9" s="18">
        <v>11592</v>
      </c>
      <c r="H9" s="18">
        <v>11962</v>
      </c>
      <c r="I9" s="18">
        <v>5859</v>
      </c>
      <c r="J9" s="18">
        <v>13316</v>
      </c>
      <c r="K9" s="18">
        <v>5733</v>
      </c>
      <c r="L9" s="18">
        <v>1291</v>
      </c>
      <c r="M9" s="18">
        <v>8222</v>
      </c>
      <c r="N9" s="18">
        <v>6016</v>
      </c>
      <c r="O9" s="18">
        <v>2206</v>
      </c>
    </row>
  </sheetData>
  <mergeCells count="17">
    <mergeCell ref="L2:O2"/>
    <mergeCell ref="O4:O5"/>
    <mergeCell ref="N4:N5"/>
    <mergeCell ref="M4:M5"/>
    <mergeCell ref="L3:L5"/>
    <mergeCell ref="M3:O3"/>
    <mergeCell ref="C4:C5"/>
    <mergeCell ref="A2:A5"/>
    <mergeCell ref="B3:B5"/>
    <mergeCell ref="C3:E3"/>
    <mergeCell ref="B2:K2"/>
    <mergeCell ref="J4:K4"/>
    <mergeCell ref="H4:I4"/>
    <mergeCell ref="F3:K3"/>
    <mergeCell ref="F4:G4"/>
    <mergeCell ref="E4:E5"/>
    <mergeCell ref="D4:D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2BEE-BD6F-4EF9-9E10-A7EA043A4DE4}">
  <dimension ref="A1:L7"/>
  <sheetViews>
    <sheetView workbookViewId="0">
      <selection activeCell="J1" sqref="J1"/>
    </sheetView>
  </sheetViews>
  <sheetFormatPr defaultColWidth="8.85546875" defaultRowHeight="15"/>
  <cols>
    <col min="1" max="1" width="15.85546875" bestFit="1" customWidth="1"/>
    <col min="2" max="5" width="8.42578125" bestFit="1" customWidth="1"/>
    <col min="6" max="7" width="10.28515625" bestFit="1" customWidth="1"/>
    <col min="8" max="8" width="7.140625" bestFit="1" customWidth="1"/>
    <col min="9" max="9" width="20.140625" bestFit="1" customWidth="1"/>
    <col min="10" max="10" width="3" bestFit="1" customWidth="1"/>
  </cols>
  <sheetData>
    <row r="1" spans="1:12">
      <c r="A1" s="8" t="s">
        <v>3</v>
      </c>
      <c r="B1" s="47" t="s">
        <v>579</v>
      </c>
      <c r="C1" s="47"/>
      <c r="D1" s="47"/>
      <c r="E1" s="47"/>
      <c r="F1" s="47"/>
      <c r="G1" s="47"/>
      <c r="H1" s="47"/>
      <c r="I1" s="8"/>
      <c r="J1" s="12"/>
      <c r="K1" s="8"/>
      <c r="L1" s="8"/>
    </row>
    <row r="2" spans="1:12">
      <c r="A2" s="1" t="s">
        <v>96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 t="s">
        <v>139</v>
      </c>
      <c r="I2" s="1" t="s">
        <v>32</v>
      </c>
      <c r="J2" s="8"/>
      <c r="K2" s="8"/>
    </row>
    <row r="3" spans="1:12">
      <c r="A3" s="1" t="s">
        <v>102</v>
      </c>
      <c r="B3" s="1">
        <v>602</v>
      </c>
      <c r="C3" s="1">
        <v>0</v>
      </c>
      <c r="D3" s="1">
        <v>36</v>
      </c>
      <c r="E3" s="1">
        <v>10</v>
      </c>
      <c r="F3" s="1">
        <v>1104</v>
      </c>
      <c r="G3" s="1">
        <v>84</v>
      </c>
      <c r="H3" s="1">
        <v>0</v>
      </c>
      <c r="I3" s="1"/>
      <c r="J3" s="8"/>
      <c r="K3" s="8"/>
    </row>
    <row r="4" spans="1:12">
      <c r="A4" s="1" t="s">
        <v>103</v>
      </c>
      <c r="B4" s="1">
        <v>2095</v>
      </c>
      <c r="C4" s="1">
        <v>49</v>
      </c>
      <c r="D4" s="1">
        <v>194</v>
      </c>
      <c r="E4" s="1">
        <v>358</v>
      </c>
      <c r="F4" s="1">
        <v>2559</v>
      </c>
      <c r="G4" s="1">
        <v>1293</v>
      </c>
      <c r="H4" s="1">
        <v>615</v>
      </c>
      <c r="I4" s="1"/>
      <c r="J4" s="8"/>
      <c r="K4" s="8"/>
    </row>
    <row r="5" spans="1:12">
      <c r="A5" s="1" t="s">
        <v>104</v>
      </c>
      <c r="B5" s="1">
        <v>7453</v>
      </c>
      <c r="C5" s="1">
        <v>544</v>
      </c>
      <c r="D5" s="1">
        <v>1322</v>
      </c>
      <c r="E5" s="1">
        <v>1199</v>
      </c>
      <c r="F5" s="1">
        <v>935</v>
      </c>
      <c r="G5" s="1">
        <v>629</v>
      </c>
      <c r="H5" s="1">
        <v>2820</v>
      </c>
      <c r="I5" s="1"/>
      <c r="J5" s="8"/>
      <c r="K5" s="8"/>
    </row>
    <row r="6" spans="1:12">
      <c r="A6" s="1" t="s">
        <v>105</v>
      </c>
      <c r="B6" s="1">
        <v>10150</v>
      </c>
      <c r="C6" s="1">
        <v>593</v>
      </c>
      <c r="D6" s="1">
        <v>1552</v>
      </c>
      <c r="E6" s="1">
        <v>1567</v>
      </c>
      <c r="F6" s="1">
        <v>4598</v>
      </c>
      <c r="G6" s="1">
        <v>2006</v>
      </c>
      <c r="H6" s="1">
        <v>3435</v>
      </c>
      <c r="I6" s="1"/>
      <c r="J6" s="8"/>
      <c r="K6" s="8"/>
    </row>
    <row r="7" spans="1:12">
      <c r="A7" s="1" t="s">
        <v>132</v>
      </c>
      <c r="B7" s="1">
        <v>0.13</v>
      </c>
      <c r="C7" s="1">
        <v>7.6E-3</v>
      </c>
      <c r="D7" s="1">
        <v>0.02</v>
      </c>
      <c r="E7" s="1">
        <v>0.02</v>
      </c>
      <c r="F7" s="1">
        <v>0.06</v>
      </c>
      <c r="G7" s="1">
        <v>2.5999999999999999E-2</v>
      </c>
      <c r="H7" s="1">
        <v>4.2999999999999997E-2</v>
      </c>
      <c r="I7" s="1" t="s">
        <v>140</v>
      </c>
      <c r="J7" s="8"/>
      <c r="K7" s="8"/>
    </row>
  </sheetData>
  <mergeCells count="1">
    <mergeCell ref="B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5CEA-625D-420C-AA23-C3F8AE586CDF}">
  <dimension ref="A1:G7"/>
  <sheetViews>
    <sheetView workbookViewId="0">
      <selection activeCell="H1" sqref="H1"/>
    </sheetView>
  </sheetViews>
  <sheetFormatPr defaultColWidth="8.85546875" defaultRowHeight="15"/>
  <cols>
    <col min="1" max="1" width="4.85546875" bestFit="1" customWidth="1"/>
    <col min="2" max="2" width="6.140625" bestFit="1" customWidth="1"/>
    <col min="3" max="3" width="5.140625" bestFit="1" customWidth="1"/>
    <col min="4" max="4" width="12.140625" bestFit="1" customWidth="1"/>
    <col min="5" max="5" width="6.140625" bestFit="1" customWidth="1"/>
    <col min="6" max="6" width="12.140625" bestFit="1" customWidth="1"/>
    <col min="7" max="7" width="4.85546875" bestFit="1" customWidth="1"/>
    <col min="8" max="8" width="3" bestFit="1" customWidth="1"/>
  </cols>
  <sheetData>
    <row r="1" spans="1:7">
      <c r="A1" t="s">
        <v>3</v>
      </c>
      <c r="B1" s="39" t="s">
        <v>578</v>
      </c>
      <c r="C1" s="39"/>
      <c r="D1" s="39"/>
      <c r="E1" s="39"/>
      <c r="F1" s="39"/>
      <c r="G1" s="39"/>
    </row>
    <row r="2" spans="1:7">
      <c r="A2" s="38" t="s">
        <v>96</v>
      </c>
      <c r="B2" s="38" t="s">
        <v>123</v>
      </c>
      <c r="C2" s="38" t="s">
        <v>141</v>
      </c>
      <c r="D2" s="38"/>
      <c r="E2" s="38" t="s">
        <v>142</v>
      </c>
      <c r="F2" s="38"/>
      <c r="G2" s="38" t="s">
        <v>32</v>
      </c>
    </row>
    <row r="3" spans="1:7">
      <c r="A3" s="38"/>
      <c r="B3" s="38"/>
      <c r="C3" s="1" t="s">
        <v>143</v>
      </c>
      <c r="D3" s="1" t="s">
        <v>585</v>
      </c>
      <c r="E3" s="1" t="s">
        <v>143</v>
      </c>
      <c r="F3" s="1" t="s">
        <v>585</v>
      </c>
      <c r="G3" s="38"/>
    </row>
    <row r="4" spans="1:7">
      <c r="A4" s="1" t="s">
        <v>102</v>
      </c>
      <c r="B4" s="1">
        <v>1341</v>
      </c>
      <c r="C4" s="1">
        <v>1188</v>
      </c>
      <c r="D4" s="1">
        <v>88.7</v>
      </c>
      <c r="E4" s="1">
        <v>602</v>
      </c>
      <c r="F4" s="1">
        <v>44.8</v>
      </c>
      <c r="G4" s="9"/>
    </row>
    <row r="5" spans="1:7">
      <c r="A5" s="1" t="s">
        <v>103</v>
      </c>
      <c r="B5" s="1">
        <v>11544</v>
      </c>
      <c r="C5" s="1">
        <v>3852</v>
      </c>
      <c r="D5" s="1">
        <v>33.299999999999997</v>
      </c>
      <c r="E5" s="1">
        <v>2095</v>
      </c>
      <c r="F5" s="1">
        <v>18.100000000000001</v>
      </c>
      <c r="G5" s="10"/>
    </row>
    <row r="6" spans="1:7">
      <c r="A6" s="1" t="s">
        <v>104</v>
      </c>
      <c r="B6" s="1">
        <v>64843</v>
      </c>
      <c r="C6" s="1">
        <v>1564</v>
      </c>
      <c r="D6" s="1">
        <v>2.4</v>
      </c>
      <c r="E6" s="1">
        <v>7453</v>
      </c>
      <c r="F6" s="1">
        <v>11.5</v>
      </c>
      <c r="G6" s="10"/>
    </row>
    <row r="7" spans="1:7">
      <c r="A7" s="1" t="s">
        <v>105</v>
      </c>
      <c r="B7" s="1">
        <v>77728</v>
      </c>
      <c r="C7" s="1">
        <v>6604</v>
      </c>
      <c r="D7" s="1"/>
      <c r="E7" s="1">
        <v>10150</v>
      </c>
      <c r="F7" s="1"/>
      <c r="G7" s="11"/>
    </row>
  </sheetData>
  <mergeCells count="6">
    <mergeCell ref="A2:A3"/>
    <mergeCell ref="B1:G1"/>
    <mergeCell ref="G2:G3"/>
    <mergeCell ref="E2:F2"/>
    <mergeCell ref="C2:D2"/>
    <mergeCell ref="B2:B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BAE2F-1CD7-4FDC-AFDD-8090103633A2}">
  <dimension ref="A1:F10"/>
  <sheetViews>
    <sheetView workbookViewId="0">
      <selection activeCell="G1" sqref="G1"/>
    </sheetView>
  </sheetViews>
  <sheetFormatPr defaultColWidth="8.85546875" defaultRowHeight="15"/>
  <cols>
    <col min="1" max="1" width="10.28515625" bestFit="1" customWidth="1"/>
    <col min="2" max="2" width="4.85546875" bestFit="1" customWidth="1"/>
    <col min="3" max="3" width="12.140625" bestFit="1" customWidth="1"/>
    <col min="4" max="4" width="6.7109375" bestFit="1" customWidth="1"/>
    <col min="5" max="5" width="14" bestFit="1" customWidth="1"/>
    <col min="6" max="6" width="4.85546875" bestFit="1" customWidth="1"/>
    <col min="7" max="7" width="3" bestFit="1" customWidth="1"/>
  </cols>
  <sheetData>
    <row r="1" spans="1:6">
      <c r="A1" t="s">
        <v>4</v>
      </c>
      <c r="B1" s="48" t="s">
        <v>577</v>
      </c>
      <c r="C1" s="48"/>
      <c r="D1" s="48"/>
      <c r="E1" s="48"/>
    </row>
    <row r="2" spans="1:6">
      <c r="A2" s="43" t="s">
        <v>144</v>
      </c>
      <c r="B2" s="44"/>
      <c r="C2" s="45"/>
      <c r="D2" s="43" t="s">
        <v>147</v>
      </c>
      <c r="E2" s="45"/>
      <c r="F2" s="1" t="s">
        <v>32</v>
      </c>
    </row>
    <row r="3" spans="1:6">
      <c r="A3" s="1" t="s">
        <v>145</v>
      </c>
      <c r="B3" s="1" t="s">
        <v>122</v>
      </c>
      <c r="C3" s="1" t="s">
        <v>146</v>
      </c>
      <c r="D3" s="1" t="s">
        <v>122</v>
      </c>
      <c r="E3" s="1" t="s">
        <v>148</v>
      </c>
      <c r="F3" s="9"/>
    </row>
    <row r="4" spans="1:6">
      <c r="A4" s="1" t="s">
        <v>149</v>
      </c>
      <c r="B4" s="1">
        <v>15</v>
      </c>
      <c r="C4" s="1">
        <v>7.5</v>
      </c>
      <c r="D4" s="1">
        <v>7</v>
      </c>
      <c r="E4" s="1">
        <v>3.5</v>
      </c>
      <c r="F4" s="10"/>
    </row>
    <row r="5" spans="1:6">
      <c r="A5" s="1" t="s">
        <v>150</v>
      </c>
      <c r="B5" s="1">
        <v>95</v>
      </c>
      <c r="C5" s="1">
        <v>47.5</v>
      </c>
      <c r="D5" s="1">
        <v>77</v>
      </c>
      <c r="E5" s="1">
        <v>38.5</v>
      </c>
      <c r="F5" s="10"/>
    </row>
    <row r="6" spans="1:6">
      <c r="A6" s="1" t="s">
        <v>151</v>
      </c>
      <c r="B6" s="1">
        <v>75</v>
      </c>
      <c r="C6" s="1">
        <v>37.5</v>
      </c>
      <c r="D6" s="1">
        <v>103</v>
      </c>
      <c r="E6" s="1">
        <v>51.5</v>
      </c>
      <c r="F6" s="10"/>
    </row>
    <row r="7" spans="1:6">
      <c r="A7" s="1" t="s">
        <v>152</v>
      </c>
      <c r="B7" s="1">
        <v>4</v>
      </c>
      <c r="C7" s="1">
        <v>2</v>
      </c>
      <c r="D7" s="1">
        <v>4</v>
      </c>
      <c r="E7" s="1">
        <v>2</v>
      </c>
      <c r="F7" s="10"/>
    </row>
    <row r="8" spans="1:6">
      <c r="A8" s="1" t="s">
        <v>153</v>
      </c>
      <c r="B8" s="1">
        <v>8</v>
      </c>
      <c r="C8" s="1">
        <v>4</v>
      </c>
      <c r="D8" s="1">
        <v>6</v>
      </c>
      <c r="E8" s="1">
        <v>3</v>
      </c>
      <c r="F8" s="10"/>
    </row>
    <row r="9" spans="1:6">
      <c r="A9" s="1" t="s">
        <v>154</v>
      </c>
      <c r="B9" s="1">
        <v>3</v>
      </c>
      <c r="C9" s="1">
        <v>1.5</v>
      </c>
      <c r="D9" s="1">
        <v>3</v>
      </c>
      <c r="E9" s="1">
        <v>1.5</v>
      </c>
      <c r="F9" s="10"/>
    </row>
    <row r="10" spans="1:6">
      <c r="A10" s="18" t="s">
        <v>586</v>
      </c>
      <c r="B10" s="18">
        <v>200</v>
      </c>
      <c r="C10" s="18">
        <v>100</v>
      </c>
      <c r="D10" s="22">
        <v>200</v>
      </c>
      <c r="E10" s="18">
        <v>100</v>
      </c>
      <c r="F10" s="11"/>
    </row>
  </sheetData>
  <mergeCells count="3">
    <mergeCell ref="B1:E1"/>
    <mergeCell ref="A2:C2"/>
    <mergeCell ref="D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豆科牧草</vt:lpstr>
      <vt:lpstr>禾本科植物(牧草)</vt:lpstr>
      <vt:lpstr>草间轮作试种植物</vt:lpstr>
      <vt:lpstr>行政区划调查表</vt:lpstr>
      <vt:lpstr>1952年 土地面积调查表</vt:lpstr>
      <vt:lpstr>1952年人口及劳力统计表</vt:lpstr>
      <vt:lpstr>1952年牲畜统计表</vt:lpstr>
      <vt:lpstr>上中下游每人平均所有牛羊数量比较表</vt:lpstr>
      <vt:lpstr>南涧南、南坡头两村阶级变化比较表</vt:lpstr>
      <vt:lpstr>收支情况表</vt:lpstr>
      <vt:lpstr>牲畜增加情况表</vt:lpstr>
      <vt:lpstr>农具52年增加情况表</vt:lpstr>
      <vt:lpstr>上游典型户调查表</vt:lpstr>
      <vt:lpstr>中游收支情况调查统计表</vt:lpstr>
      <vt:lpstr>下游韩城县第二区域李项小西庄张文钱29岁</vt:lpstr>
      <vt:lpstr>经过调整以后的互助组织调查表</vt:lpstr>
      <vt:lpstr>互助组织所占比较表</vt:lpstr>
      <vt:lpstr>工商业情况表</vt:lpstr>
      <vt:lpstr>文化教育情况表</vt:lpstr>
      <vt:lpstr>澽水全流域学校教员学生统计表</vt:lpstr>
      <vt:lpstr>掬水流域交通情况统计表</vt:lpstr>
      <vt:lpstr>1953年卫生院的人员调查表</vt:lpstr>
      <vt:lpstr>全流域所占耕地面积表</vt:lpstr>
      <vt:lpstr>农作物播种收割及产量调查表</vt:lpstr>
      <vt:lpstr>主要树种的分布地区、面积、用途及发展情况全流域调查表</vt:lpstr>
      <vt:lpstr>重点调查（韩城二区桃李乡西庄村一带)</vt:lpstr>
      <vt:lpstr>生长情况之重点调查</vt:lpstr>
      <vt:lpstr>经济树种单位产量调查表</vt:lpstr>
      <vt:lpstr>澽水全流域牲畜统计表</vt:lpstr>
      <vt:lpstr>韩城西庄村重点区牲畜情况表</vt:lpstr>
      <vt:lpstr>发展牛羊计划表</vt:lpstr>
      <vt:lpstr>完成水土保持工作所需年限计划表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mimih</dc:creator>
  <cp:lastModifiedBy>micah muscolino</cp:lastModifiedBy>
  <dcterms:created xsi:type="dcterms:W3CDTF">2015-06-05T18:17:20Z</dcterms:created>
  <dcterms:modified xsi:type="dcterms:W3CDTF">2022-03-16T03:27:31Z</dcterms:modified>
</cp:coreProperties>
</file>